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demon1\Documents\"/>
    </mc:Choice>
  </mc:AlternateContent>
  <xr:revisionPtr revIDLastSave="0" documentId="8_{F15C7C30-BF6C-4335-8601-56B3826CD3B2}" xr6:coauthVersionLast="44" xr6:coauthVersionMax="44" xr10:uidLastSave="{00000000-0000-0000-0000-000000000000}"/>
  <bookViews>
    <workbookView xWindow="-57720" yWindow="-120" windowWidth="29040" windowHeight="15840" xr2:uid="{00000000-000D-0000-FFFF-FFFF00000000}"/>
  </bookViews>
  <sheets>
    <sheet name="Revised Kits 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9" i="2" l="1"/>
  <c r="G114" i="2"/>
  <c r="G112" i="2"/>
  <c r="G113" i="2" s="1"/>
  <c r="G110" i="2"/>
  <c r="G109" i="2"/>
  <c r="G99" i="2"/>
  <c r="G98" i="2"/>
  <c r="G76" i="2"/>
  <c r="G118" i="2"/>
  <c r="G75" i="2"/>
  <c r="G70" i="2"/>
  <c r="G69" i="2"/>
  <c r="G57" i="2"/>
  <c r="G56" i="2"/>
  <c r="G45" i="2"/>
  <c r="G44" i="2"/>
  <c r="G22" i="2"/>
  <c r="G23" i="2" s="1"/>
  <c r="G125" i="2"/>
  <c r="G59" i="2" l="1"/>
  <c r="G60" i="2"/>
  <c r="G117" i="2" l="1"/>
  <c r="G116" i="2"/>
  <c r="G108" i="2"/>
  <c r="G107" i="2"/>
  <c r="G106" i="2"/>
  <c r="G105" i="2"/>
  <c r="G104" i="2"/>
  <c r="G103" i="2"/>
  <c r="G102" i="2"/>
  <c r="G101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4" i="2"/>
  <c r="G73" i="2"/>
  <c r="G72" i="2"/>
  <c r="G68" i="2"/>
  <c r="G67" i="2"/>
  <c r="G66" i="2"/>
  <c r="G65" i="2"/>
  <c r="G64" i="2"/>
  <c r="G63" i="2"/>
  <c r="G62" i="2"/>
  <c r="G61" i="2"/>
  <c r="G55" i="2"/>
  <c r="G54" i="2"/>
  <c r="G53" i="2"/>
  <c r="G52" i="2"/>
  <c r="G51" i="2"/>
  <c r="G50" i="2"/>
  <c r="G49" i="2"/>
  <c r="G48" i="2"/>
  <c r="G47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3" i="2"/>
</calcChain>
</file>

<file path=xl/sharedStrings.xml><?xml version="1.0" encoding="utf-8"?>
<sst xmlns="http://schemas.openxmlformats.org/spreadsheetml/2006/main" count="177" uniqueCount="112">
  <si>
    <t>Straight Edge Razor</t>
  </si>
  <si>
    <t>Comb-Hair pick comb</t>
  </si>
  <si>
    <t>Clips-Duckbill clips (12 pcs)</t>
  </si>
  <si>
    <t>Hand Mirror</t>
  </si>
  <si>
    <t>Clipper Guard 19mm</t>
  </si>
  <si>
    <t>Clipper Guard 25mm</t>
  </si>
  <si>
    <t>Butterfly Clips (12 pcs)</t>
  </si>
  <si>
    <t>Finger Bowl</t>
  </si>
  <si>
    <t>Manicure Kit (8 pc)</t>
  </si>
  <si>
    <t>Classic Razor</t>
  </si>
  <si>
    <t>Paddle Brush</t>
  </si>
  <si>
    <t>Nylon Color Apron</t>
  </si>
  <si>
    <t>Metal Tail Comb - Carbon</t>
  </si>
  <si>
    <t>Applicator Bottle</t>
  </si>
  <si>
    <t>Practice Finger</t>
  </si>
  <si>
    <t>Dappen Dish</t>
  </si>
  <si>
    <t>Tripod</t>
  </si>
  <si>
    <t>Compact Beauty Case with Trolley</t>
  </si>
  <si>
    <t>Single Prong Clips (80 pcs)</t>
  </si>
  <si>
    <t>Makeup Kit</t>
  </si>
  <si>
    <t>Sable Brush</t>
  </si>
  <si>
    <t>Nail Polish Kit (4 bottles)</t>
  </si>
  <si>
    <t>Acrylic Nail Kit with Tips and Adhesive</t>
  </si>
  <si>
    <t>Double Prong Clips (80 pcs)</t>
  </si>
  <si>
    <t>Nail Art Tools</t>
  </si>
  <si>
    <t>Table Clamp with extender all metal</t>
  </si>
  <si>
    <t>Nail Brush with handle</t>
  </si>
  <si>
    <t>Spray Bottle clear white spray 16 oz bottle</t>
  </si>
  <si>
    <t>Afro-texture mannequin</t>
  </si>
  <si>
    <t>Rod - Concave Orange 4 pk.</t>
  </si>
  <si>
    <t>Rod - Concave Orquid 4 pk.</t>
  </si>
  <si>
    <t>Rod - Cold Wave Gray Long 12pk</t>
  </si>
  <si>
    <t>Rod -  Cold Wave Gray Short 12pk</t>
  </si>
  <si>
    <t>Color Tint Brush with Rubber Grip</t>
  </si>
  <si>
    <t>Skin Care Kit</t>
  </si>
  <si>
    <t>Mannequin Hand w/ stand</t>
  </si>
  <si>
    <t xml:space="preserve">Female Mannequin Head - 19"-22" Ethnic </t>
  </si>
  <si>
    <t>Taper Comb - Carbon Hard Rubber</t>
  </si>
  <si>
    <t>Nylon Wave Hair Net  - Black</t>
  </si>
  <si>
    <t>Magnetic Roller Set Smooth Assorted with Rack</t>
  </si>
  <si>
    <t>Wet detangler comb Hard Rubber</t>
  </si>
  <si>
    <t>Glass Dapen Dish</t>
  </si>
  <si>
    <t>Blow Dryer - Hot Tools</t>
  </si>
  <si>
    <t>Barber Neck Duster Round Brush</t>
  </si>
  <si>
    <t>Female Mannequin Head 19 - 22" hair</t>
  </si>
  <si>
    <t>Pro Clipper - Wahl or Andys</t>
  </si>
  <si>
    <t>Pro Trimmer - Wahl or Andys</t>
  </si>
  <si>
    <t>Shear Set - Cutting Shear and tooth thinner</t>
  </si>
  <si>
    <t>Marcel Curling Iron - 3/4"</t>
  </si>
  <si>
    <t>Carbon Cutting Comb - Black Hard  Rubber, Heat Resist</t>
  </si>
  <si>
    <t>Taper Comb - Carbon Hard Rubber Heat Resist</t>
  </si>
  <si>
    <t>Rat Tail Comb - Carbon - Hard Rubber Heat Resist</t>
  </si>
  <si>
    <t>Ion Round Brushes Small 1/2" Heat Resistant</t>
  </si>
  <si>
    <t>Ion Round Brushes Medium 1" Heat Resistant</t>
  </si>
  <si>
    <t>Ion Round Brushes Large 2" Heat Resistant</t>
  </si>
  <si>
    <t>Diffuser</t>
  </si>
  <si>
    <t>9 Row Styling Brush</t>
  </si>
  <si>
    <t>Cutting Comb with Inches</t>
  </si>
  <si>
    <t>7-Row Styling Brush Round Neck</t>
  </si>
  <si>
    <t>Shampoo/Chemical Cape Black</t>
  </si>
  <si>
    <t>Taper Comb - Carbon Hard Rubber Heat Resistant</t>
  </si>
  <si>
    <t>Smoothing Flat Iron 1"</t>
  </si>
  <si>
    <t>Marcel Curling Iron - 2"</t>
  </si>
  <si>
    <t>Mini Flat Iron -  Babyliss</t>
  </si>
  <si>
    <t>Marcel Stove Iron 1"</t>
  </si>
  <si>
    <t>Rat Tail Comb - Carbon Hard Rubber Heat Resistant</t>
  </si>
  <si>
    <t>Flexi Rods - pink 6 pk.</t>
  </si>
  <si>
    <t>Female Mannequin-Quad Light Brown, Black, Blonde &amp; Natural Gray</t>
  </si>
  <si>
    <t>Color Split Tint Bowl</t>
  </si>
  <si>
    <t>Rod - Cold Wave White Long Rod - White 12 pc</t>
  </si>
  <si>
    <t>Rod - Cold Wave White Short Rod - white 12 pk</t>
  </si>
  <si>
    <t>Male Mannequin Head 18-20"</t>
  </si>
  <si>
    <t>Female Mannequin Head - 26-28" Blonde</t>
  </si>
  <si>
    <t>Barber Clipper - Wahl or Andys</t>
  </si>
  <si>
    <t>Viper Barber Shear 6.5"</t>
  </si>
  <si>
    <t>Barber Kit Shear 7"</t>
  </si>
  <si>
    <t>Andis UE Blade size 0A</t>
  </si>
  <si>
    <t>Andis UE Blade size 1A</t>
  </si>
  <si>
    <t>Andis UE Blade size 1.5</t>
  </si>
  <si>
    <t>Andis UE Blade size 2</t>
  </si>
  <si>
    <t>Barber Cape Blue &amp; White Strips</t>
  </si>
  <si>
    <t>Below is a list of items contained in each kit for Cosmetology/Barbering</t>
  </si>
  <si>
    <t>Item No.</t>
  </si>
  <si>
    <t>List Price Per Item</t>
  </si>
  <si>
    <t>Extended Price</t>
  </si>
  <si>
    <t>% Discount Off List</t>
  </si>
  <si>
    <t>Unit Price After Discount</t>
  </si>
  <si>
    <t xml:space="preserve">KIT 101 </t>
  </si>
  <si>
    <t>KIT 102</t>
  </si>
  <si>
    <t>KIT 103</t>
  </si>
  <si>
    <t>KIT 104</t>
  </si>
  <si>
    <t>KIT 201</t>
  </si>
  <si>
    <t>KIT 202</t>
  </si>
  <si>
    <t>KIT 211</t>
  </si>
  <si>
    <t>KIT 105</t>
  </si>
  <si>
    <t>KIT 107</t>
  </si>
  <si>
    <t>Course 103: Total projected kit quantity - 90</t>
  </si>
  <si>
    <t>Course 104: Total projected kit quantity - 72</t>
  </si>
  <si>
    <t>Course 201: Total projected kit quantity - 72</t>
  </si>
  <si>
    <t>Course 202: Total projected kit quantity - 72</t>
  </si>
  <si>
    <t>Courses 211/223:  Total projected kit quantity - 20</t>
  </si>
  <si>
    <t>Course 101: Total projected kit quantity - 126</t>
  </si>
  <si>
    <t>Course 102: Total projected kit quantity - 108</t>
  </si>
  <si>
    <t>Course 105: Total projected kit quantity - 108</t>
  </si>
  <si>
    <t>Course 107: Total projected kit quantity - 40</t>
  </si>
  <si>
    <t>Nail File 240/240 Grit</t>
  </si>
  <si>
    <t>Total Cost for Year 1</t>
  </si>
  <si>
    <t xml:space="preserve">Category Subtotal Price    </t>
  </si>
  <si>
    <t>Total Cost for Year 2</t>
  </si>
  <si>
    <t>Total Cost for Year 3</t>
  </si>
  <si>
    <t xml:space="preserve">Projected Qty Total Price   </t>
  </si>
  <si>
    <t>Total for all Category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</si>
</sst>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7499923703726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4">
    <xf numFmtId="0" fontId="0" fillId="0" borderId="0" xfId="0"/>
    <xf numFmtId="0" fontId="8" fillId="2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44" fontId="0" fillId="0" borderId="4" xfId="3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44" fontId="0" fillId="0" borderId="1" xfId="3" applyFont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44" fontId="0" fillId="0" borderId="10" xfId="3" applyFont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" fillId="0" borderId="9" xfId="0" applyFont="1" applyFill="1" applyBorder="1" applyAlignment="1">
      <alignment horizontal="left" vertical="center" wrapText="1"/>
    </xf>
    <xf numFmtId="9" fontId="0" fillId="0" borderId="4" xfId="4" applyFont="1" applyBorder="1" applyAlignment="1">
      <alignment vertical="center"/>
    </xf>
    <xf numFmtId="9" fontId="0" fillId="0" borderId="1" xfId="4" applyFont="1" applyBorder="1" applyAlignment="1">
      <alignment vertical="center"/>
    </xf>
    <xf numFmtId="44" fontId="0" fillId="0" borderId="13" xfId="3" applyFont="1" applyBorder="1" applyAlignment="1">
      <alignment vertical="center"/>
    </xf>
    <xf numFmtId="44" fontId="13" fillId="0" borderId="2" xfId="0" applyNumberFormat="1" applyFont="1" applyBorder="1" applyAlignment="1">
      <alignment horizontal="center" vertical="center"/>
    </xf>
    <xf numFmtId="0" fontId="11" fillId="4" borderId="14" xfId="0" applyFont="1" applyFill="1" applyBorder="1" applyAlignment="1">
      <alignment horizontal="right" vertical="center"/>
    </xf>
    <xf numFmtId="44" fontId="13" fillId="0" borderId="15" xfId="0" applyNumberFormat="1" applyFont="1" applyBorder="1" applyAlignment="1">
      <alignment horizontal="center" vertical="center"/>
    </xf>
    <xf numFmtId="44" fontId="13" fillId="4" borderId="15" xfId="0" applyNumberFormat="1" applyFont="1" applyFill="1" applyBorder="1" applyAlignment="1">
      <alignment horizontal="center" vertical="center"/>
    </xf>
    <xf numFmtId="44" fontId="13" fillId="0" borderId="15" xfId="3" applyNumberFormat="1" applyFont="1" applyBorder="1" applyAlignment="1">
      <alignment horizontal="center" vertical="center"/>
    </xf>
    <xf numFmtId="0" fontId="6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5" borderId="14" xfId="0" applyFont="1" applyFill="1" applyBorder="1" applyAlignment="1">
      <alignment horizontal="right" vertical="center"/>
    </xf>
    <xf numFmtId="0" fontId="11" fillId="5" borderId="21" xfId="0" applyFont="1" applyFill="1" applyBorder="1" applyAlignment="1">
      <alignment horizontal="right" vertical="center"/>
    </xf>
    <xf numFmtId="0" fontId="11" fillId="5" borderId="0" xfId="0" applyFont="1" applyFill="1" applyBorder="1" applyAlignment="1">
      <alignment horizontal="right" vertical="center"/>
    </xf>
    <xf numFmtId="0" fontId="11" fillId="5" borderId="16" xfId="0" applyFont="1" applyFill="1" applyBorder="1" applyAlignment="1">
      <alignment horizontal="right" vertical="center"/>
    </xf>
    <xf numFmtId="0" fontId="11" fillId="5" borderId="17" xfId="0" applyFont="1" applyFill="1" applyBorder="1" applyAlignment="1">
      <alignment horizontal="right" vertical="center"/>
    </xf>
    <xf numFmtId="0" fontId="11" fillId="5" borderId="12" xfId="0" applyFont="1" applyFill="1" applyBorder="1" applyAlignment="1">
      <alignment horizontal="right" vertical="center"/>
    </xf>
  </cellXfs>
  <cellStyles count="5">
    <cellStyle name="Currency" xfId="3" builtinId="4"/>
    <cellStyle name="Normal" xfId="0" builtinId="0"/>
    <cellStyle name="Normal 2" xfId="1" xr:uid="{00000000-0005-0000-0000-000002000000}"/>
    <cellStyle name="Normal 3" xfId="2" xr:uid="{A6ED220D-4D83-408D-B8A0-2E2AB7327964}"/>
    <cellStyle name="Percent" xfId="4" builtinId="5"/>
  </cellStyles>
  <dxfs count="0"/>
  <tableStyles count="0" defaultTableStyle="TableStyleMedium2" defaultPivotStyle="PivotStyleLight16"/>
  <colors>
    <mruColors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1"/>
  <sheetViews>
    <sheetView tabSelected="1" zoomScaleNormal="100" workbookViewId="0">
      <selection activeCell="K118" sqref="K118"/>
    </sheetView>
  </sheetViews>
  <sheetFormatPr defaultRowHeight="18" customHeight="1" x14ac:dyDescent="0.25"/>
  <cols>
    <col min="1" max="1" width="90" style="18" customWidth="1"/>
    <col min="2" max="2" width="15.42578125" style="18" customWidth="1"/>
    <col min="3" max="3" width="22.7109375" style="14" customWidth="1"/>
    <col min="4" max="4" width="18.85546875" style="14" bestFit="1" customWidth="1"/>
    <col min="5" max="5" width="26" style="14" customWidth="1"/>
    <col min="6" max="6" width="29.42578125" style="14" customWidth="1"/>
    <col min="7" max="7" width="22.140625" style="14" customWidth="1"/>
    <col min="8" max="16384" width="9.140625" style="14"/>
  </cols>
  <sheetData>
    <row r="1" spans="1:7" ht="25.5" customHeight="1" thickBot="1" x14ac:dyDescent="0.3">
      <c r="A1" s="12" t="s">
        <v>81</v>
      </c>
      <c r="B1" s="13"/>
    </row>
    <row r="2" spans="1:7" ht="21" customHeight="1" thickBot="1" x14ac:dyDescent="0.3">
      <c r="A2" s="8" t="s">
        <v>101</v>
      </c>
      <c r="B2" s="4" t="s">
        <v>87</v>
      </c>
      <c r="C2" s="5" t="s">
        <v>82</v>
      </c>
      <c r="D2" s="2" t="s">
        <v>83</v>
      </c>
      <c r="E2" s="2" t="s">
        <v>85</v>
      </c>
      <c r="F2" s="2" t="s">
        <v>86</v>
      </c>
      <c r="G2" s="3" t="s">
        <v>84</v>
      </c>
    </row>
    <row r="3" spans="1:7" s="18" customFormat="1" ht="14.1" customHeight="1" x14ac:dyDescent="0.25">
      <c r="A3" s="22" t="s">
        <v>17</v>
      </c>
      <c r="B3" s="15">
        <v>1</v>
      </c>
      <c r="C3" s="16"/>
      <c r="D3" s="17"/>
      <c r="E3" s="35"/>
      <c r="F3" s="17"/>
      <c r="G3" s="23">
        <f>SUM(F3*B3)</f>
        <v>0</v>
      </c>
    </row>
    <row r="4" spans="1:7" s="18" customFormat="1" ht="14.1" customHeight="1" x14ac:dyDescent="0.25">
      <c r="A4" s="24" t="s">
        <v>25</v>
      </c>
      <c r="B4" s="19">
        <v>1</v>
      </c>
      <c r="C4" s="20"/>
      <c r="D4" s="21"/>
      <c r="E4" s="36"/>
      <c r="F4" s="21"/>
      <c r="G4" s="23">
        <f t="shared" ref="G4:G21" si="0">SUM(F4*B4)</f>
        <v>0</v>
      </c>
    </row>
    <row r="5" spans="1:7" s="18" customFormat="1" ht="14.1" customHeight="1" x14ac:dyDescent="0.25">
      <c r="A5" s="25" t="s">
        <v>36</v>
      </c>
      <c r="B5" s="19">
        <v>1</v>
      </c>
      <c r="C5" s="20"/>
      <c r="D5" s="21"/>
      <c r="E5" s="36"/>
      <c r="F5" s="21"/>
      <c r="G5" s="23">
        <f t="shared" si="0"/>
        <v>0</v>
      </c>
    </row>
    <row r="6" spans="1:7" s="18" customFormat="1" ht="14.1" customHeight="1" x14ac:dyDescent="0.25">
      <c r="A6" s="24" t="s">
        <v>6</v>
      </c>
      <c r="B6" s="19">
        <v>1</v>
      </c>
      <c r="C6" s="20"/>
      <c r="D6" s="21"/>
      <c r="E6" s="36"/>
      <c r="F6" s="21"/>
      <c r="G6" s="23">
        <f t="shared" si="0"/>
        <v>0</v>
      </c>
    </row>
    <row r="7" spans="1:7" s="18" customFormat="1" ht="14.1" customHeight="1" x14ac:dyDescent="0.25">
      <c r="A7" s="24" t="s">
        <v>23</v>
      </c>
      <c r="B7" s="19">
        <v>1</v>
      </c>
      <c r="C7" s="20"/>
      <c r="D7" s="21"/>
      <c r="E7" s="36"/>
      <c r="F7" s="21"/>
      <c r="G7" s="23">
        <f t="shared" si="0"/>
        <v>0</v>
      </c>
    </row>
    <row r="8" spans="1:7" s="18" customFormat="1" ht="14.1" customHeight="1" x14ac:dyDescent="0.25">
      <c r="A8" s="24" t="s">
        <v>49</v>
      </c>
      <c r="B8" s="19">
        <v>1</v>
      </c>
      <c r="C8" s="20"/>
      <c r="D8" s="21"/>
      <c r="E8" s="36"/>
      <c r="F8" s="21"/>
      <c r="G8" s="23">
        <f t="shared" si="0"/>
        <v>0</v>
      </c>
    </row>
    <row r="9" spans="1:7" s="18" customFormat="1" ht="14.1" customHeight="1" x14ac:dyDescent="0.25">
      <c r="A9" s="24" t="s">
        <v>50</v>
      </c>
      <c r="B9" s="19">
        <v>1</v>
      </c>
      <c r="C9" s="20"/>
      <c r="D9" s="21"/>
      <c r="E9" s="36"/>
      <c r="F9" s="21"/>
      <c r="G9" s="23">
        <f t="shared" si="0"/>
        <v>0</v>
      </c>
    </row>
    <row r="10" spans="1:7" s="18" customFormat="1" ht="14.1" customHeight="1" x14ac:dyDescent="0.25">
      <c r="A10" s="24" t="s">
        <v>51</v>
      </c>
      <c r="B10" s="19">
        <v>1</v>
      </c>
      <c r="C10" s="20"/>
      <c r="D10" s="21"/>
      <c r="E10" s="36"/>
      <c r="F10" s="21"/>
      <c r="G10" s="23">
        <f t="shared" si="0"/>
        <v>0</v>
      </c>
    </row>
    <row r="11" spans="1:7" s="18" customFormat="1" ht="14.1" customHeight="1" x14ac:dyDescent="0.25">
      <c r="A11" s="24" t="s">
        <v>40</v>
      </c>
      <c r="B11" s="19">
        <v>1</v>
      </c>
      <c r="C11" s="20"/>
      <c r="D11" s="21"/>
      <c r="E11" s="36"/>
      <c r="F11" s="21"/>
      <c r="G11" s="23">
        <f t="shared" si="0"/>
        <v>0</v>
      </c>
    </row>
    <row r="12" spans="1:7" s="18" customFormat="1" ht="14.1" customHeight="1" x14ac:dyDescent="0.25">
      <c r="A12" s="24" t="s">
        <v>58</v>
      </c>
      <c r="B12" s="19">
        <v>1</v>
      </c>
      <c r="C12" s="20"/>
      <c r="D12" s="21"/>
      <c r="E12" s="36"/>
      <c r="F12" s="21"/>
      <c r="G12" s="23">
        <f t="shared" si="0"/>
        <v>0</v>
      </c>
    </row>
    <row r="13" spans="1:7" s="18" customFormat="1" ht="14.1" customHeight="1" x14ac:dyDescent="0.25">
      <c r="A13" s="24" t="s">
        <v>10</v>
      </c>
      <c r="B13" s="19">
        <v>1</v>
      </c>
      <c r="C13" s="20"/>
      <c r="D13" s="21"/>
      <c r="E13" s="36"/>
      <c r="F13" s="21"/>
      <c r="G13" s="23">
        <f t="shared" si="0"/>
        <v>0</v>
      </c>
    </row>
    <row r="14" spans="1:7" s="18" customFormat="1" ht="14.1" customHeight="1" x14ac:dyDescent="0.25">
      <c r="A14" s="26" t="s">
        <v>38</v>
      </c>
      <c r="B14" s="19">
        <v>1</v>
      </c>
      <c r="C14" s="20"/>
      <c r="D14" s="21"/>
      <c r="E14" s="36"/>
      <c r="F14" s="21"/>
      <c r="G14" s="23">
        <f t="shared" si="0"/>
        <v>0</v>
      </c>
    </row>
    <row r="15" spans="1:7" s="18" customFormat="1" ht="14.1" customHeight="1" x14ac:dyDescent="0.25">
      <c r="A15" s="24" t="s">
        <v>8</v>
      </c>
      <c r="B15" s="19">
        <v>1</v>
      </c>
      <c r="C15" s="20"/>
      <c r="D15" s="21"/>
      <c r="E15" s="36"/>
      <c r="F15" s="21"/>
      <c r="G15" s="23">
        <f t="shared" si="0"/>
        <v>0</v>
      </c>
    </row>
    <row r="16" spans="1:7" s="18" customFormat="1" ht="14.1" customHeight="1" x14ac:dyDescent="0.25">
      <c r="A16" s="24" t="s">
        <v>26</v>
      </c>
      <c r="B16" s="19">
        <v>1</v>
      </c>
      <c r="C16" s="20"/>
      <c r="D16" s="21"/>
      <c r="E16" s="36"/>
      <c r="F16" s="21"/>
      <c r="G16" s="23">
        <f t="shared" si="0"/>
        <v>0</v>
      </c>
    </row>
    <row r="17" spans="1:7" s="18" customFormat="1" ht="14.1" customHeight="1" x14ac:dyDescent="0.25">
      <c r="A17" s="24" t="s">
        <v>21</v>
      </c>
      <c r="B17" s="19">
        <v>1</v>
      </c>
      <c r="C17" s="20"/>
      <c r="D17" s="21"/>
      <c r="E17" s="36"/>
      <c r="F17" s="21"/>
      <c r="G17" s="23">
        <f t="shared" si="0"/>
        <v>0</v>
      </c>
    </row>
    <row r="18" spans="1:7" s="18" customFormat="1" ht="14.1" customHeight="1" x14ac:dyDescent="0.25">
      <c r="A18" s="24" t="s">
        <v>39</v>
      </c>
      <c r="B18" s="19">
        <v>1</v>
      </c>
      <c r="C18" s="20"/>
      <c r="D18" s="21"/>
      <c r="E18" s="36"/>
      <c r="F18" s="21"/>
      <c r="G18" s="23">
        <f t="shared" si="0"/>
        <v>0</v>
      </c>
    </row>
    <row r="19" spans="1:7" s="18" customFormat="1" ht="14.1" customHeight="1" x14ac:dyDescent="0.25">
      <c r="A19" s="24" t="s">
        <v>27</v>
      </c>
      <c r="B19" s="19">
        <v>1</v>
      </c>
      <c r="C19" s="20"/>
      <c r="D19" s="21"/>
      <c r="E19" s="36"/>
      <c r="F19" s="21"/>
      <c r="G19" s="23">
        <f t="shared" si="0"/>
        <v>0</v>
      </c>
    </row>
    <row r="20" spans="1:7" s="18" customFormat="1" ht="14.1" customHeight="1" x14ac:dyDescent="0.25">
      <c r="A20" s="24" t="s">
        <v>7</v>
      </c>
      <c r="B20" s="19">
        <v>1</v>
      </c>
      <c r="C20" s="20"/>
      <c r="D20" s="21"/>
      <c r="E20" s="36"/>
      <c r="F20" s="21"/>
      <c r="G20" s="23">
        <f t="shared" si="0"/>
        <v>0</v>
      </c>
    </row>
    <row r="21" spans="1:7" s="18" customFormat="1" ht="14.1" customHeight="1" thickBot="1" x14ac:dyDescent="0.3">
      <c r="A21" s="24" t="s">
        <v>41</v>
      </c>
      <c r="B21" s="19">
        <v>1</v>
      </c>
      <c r="C21" s="20"/>
      <c r="D21" s="21"/>
      <c r="E21" s="36"/>
      <c r="F21" s="21"/>
      <c r="G21" s="37">
        <f t="shared" si="0"/>
        <v>0</v>
      </c>
    </row>
    <row r="22" spans="1:7" ht="21" customHeight="1" thickBot="1" x14ac:dyDescent="0.3">
      <c r="A22" s="51" t="s">
        <v>107</v>
      </c>
      <c r="B22" s="52"/>
      <c r="C22" s="52"/>
      <c r="D22" s="52"/>
      <c r="E22" s="53"/>
      <c r="F22" s="53"/>
      <c r="G22" s="38">
        <f>SUM(G3:G21)</f>
        <v>0</v>
      </c>
    </row>
    <row r="23" spans="1:7" ht="21" customHeight="1" thickBot="1" x14ac:dyDescent="0.3">
      <c r="A23" s="49"/>
      <c r="B23" s="50"/>
      <c r="C23" s="50"/>
      <c r="D23" s="50"/>
      <c r="E23" s="48"/>
      <c r="F23" s="48" t="s">
        <v>110</v>
      </c>
      <c r="G23" s="40">
        <f>SUM(G22*126)</f>
        <v>0</v>
      </c>
    </row>
    <row r="24" spans="1:7" ht="21" customHeight="1" thickBot="1" x14ac:dyDescent="0.3">
      <c r="A24" s="43" t="s">
        <v>102</v>
      </c>
      <c r="B24" s="44" t="s">
        <v>88</v>
      </c>
      <c r="C24" s="45" t="s">
        <v>82</v>
      </c>
      <c r="D24" s="46" t="s">
        <v>83</v>
      </c>
      <c r="E24" s="2" t="s">
        <v>85</v>
      </c>
      <c r="F24" s="2" t="s">
        <v>86</v>
      </c>
      <c r="G24" s="3" t="s">
        <v>84</v>
      </c>
    </row>
    <row r="25" spans="1:7" ht="14.1" customHeight="1" x14ac:dyDescent="0.25">
      <c r="A25" s="22" t="s">
        <v>42</v>
      </c>
      <c r="B25" s="15">
        <v>1</v>
      </c>
      <c r="C25" s="16"/>
      <c r="D25" s="17"/>
      <c r="E25" s="16"/>
      <c r="F25" s="17"/>
      <c r="G25" s="23">
        <f t="shared" ref="G25:G43" si="1">SUM(F25*B25)</f>
        <v>0</v>
      </c>
    </row>
    <row r="26" spans="1:7" ht="14.1" customHeight="1" x14ac:dyDescent="0.25">
      <c r="A26" s="26" t="s">
        <v>43</v>
      </c>
      <c r="B26" s="15">
        <v>1</v>
      </c>
      <c r="C26" s="16"/>
      <c r="D26" s="17"/>
      <c r="E26" s="16"/>
      <c r="F26" s="17"/>
      <c r="G26" s="23">
        <f t="shared" si="1"/>
        <v>0</v>
      </c>
    </row>
    <row r="27" spans="1:7" ht="14.1" customHeight="1" x14ac:dyDescent="0.25">
      <c r="A27" s="27" t="s">
        <v>45</v>
      </c>
      <c r="B27" s="15">
        <v>1</v>
      </c>
      <c r="C27" s="16"/>
      <c r="D27" s="17"/>
      <c r="E27" s="16"/>
      <c r="F27" s="17"/>
      <c r="G27" s="23">
        <f t="shared" si="1"/>
        <v>0</v>
      </c>
    </row>
    <row r="28" spans="1:7" ht="14.1" customHeight="1" x14ac:dyDescent="0.25">
      <c r="A28" s="27" t="s">
        <v>46</v>
      </c>
      <c r="B28" s="15">
        <v>1</v>
      </c>
      <c r="C28" s="16"/>
      <c r="D28" s="17"/>
      <c r="E28" s="16"/>
      <c r="F28" s="17"/>
      <c r="G28" s="23">
        <f t="shared" si="1"/>
        <v>0</v>
      </c>
    </row>
    <row r="29" spans="1:7" ht="14.1" customHeight="1" x14ac:dyDescent="0.25">
      <c r="A29" s="24" t="s">
        <v>48</v>
      </c>
      <c r="B29" s="15">
        <v>1</v>
      </c>
      <c r="C29" s="16"/>
      <c r="D29" s="17"/>
      <c r="E29" s="16"/>
      <c r="F29" s="17"/>
      <c r="G29" s="23">
        <f t="shared" si="1"/>
        <v>0</v>
      </c>
    </row>
    <row r="30" spans="1:7" ht="14.1" customHeight="1" x14ac:dyDescent="0.25">
      <c r="A30" s="24" t="s">
        <v>62</v>
      </c>
      <c r="B30" s="15">
        <v>1</v>
      </c>
      <c r="C30" s="16"/>
      <c r="D30" s="17"/>
      <c r="E30" s="16"/>
      <c r="F30" s="17"/>
      <c r="G30" s="23">
        <f t="shared" si="1"/>
        <v>0</v>
      </c>
    </row>
    <row r="31" spans="1:7" ht="14.1" customHeight="1" x14ac:dyDescent="0.25">
      <c r="A31" s="24" t="s">
        <v>61</v>
      </c>
      <c r="B31" s="15">
        <v>1</v>
      </c>
      <c r="C31" s="16"/>
      <c r="D31" s="17"/>
      <c r="E31" s="16"/>
      <c r="F31" s="17"/>
      <c r="G31" s="23">
        <f t="shared" si="1"/>
        <v>0</v>
      </c>
    </row>
    <row r="32" spans="1:7" ht="14.1" customHeight="1" x14ac:dyDescent="0.25">
      <c r="A32" s="24" t="s">
        <v>59</v>
      </c>
      <c r="B32" s="15">
        <v>1</v>
      </c>
      <c r="C32" s="16"/>
      <c r="D32" s="17"/>
      <c r="E32" s="16"/>
      <c r="F32" s="17"/>
      <c r="G32" s="23">
        <f t="shared" si="1"/>
        <v>0</v>
      </c>
    </row>
    <row r="33" spans="1:7" ht="14.1" customHeight="1" x14ac:dyDescent="0.25">
      <c r="A33" s="24" t="s">
        <v>60</v>
      </c>
      <c r="B33" s="15">
        <v>1</v>
      </c>
      <c r="C33" s="16"/>
      <c r="D33" s="17"/>
      <c r="E33" s="16"/>
      <c r="F33" s="17"/>
      <c r="G33" s="23">
        <f t="shared" si="1"/>
        <v>0</v>
      </c>
    </row>
    <row r="34" spans="1:7" ht="14.1" customHeight="1" x14ac:dyDescent="0.25">
      <c r="A34" s="24" t="s">
        <v>51</v>
      </c>
      <c r="B34" s="15">
        <v>1</v>
      </c>
      <c r="C34" s="16"/>
      <c r="D34" s="17"/>
      <c r="E34" s="16"/>
      <c r="F34" s="17"/>
      <c r="G34" s="23">
        <f t="shared" si="1"/>
        <v>0</v>
      </c>
    </row>
    <row r="35" spans="1:7" ht="14.1" customHeight="1" x14ac:dyDescent="0.25">
      <c r="A35" s="27" t="s">
        <v>52</v>
      </c>
      <c r="B35" s="15">
        <v>1</v>
      </c>
      <c r="C35" s="16"/>
      <c r="D35" s="17"/>
      <c r="E35" s="16"/>
      <c r="F35" s="17"/>
      <c r="G35" s="23">
        <f t="shared" si="1"/>
        <v>0</v>
      </c>
    </row>
    <row r="36" spans="1:7" ht="14.1" customHeight="1" x14ac:dyDescent="0.25">
      <c r="A36" s="27" t="s">
        <v>53</v>
      </c>
      <c r="B36" s="15">
        <v>1</v>
      </c>
      <c r="C36" s="16"/>
      <c r="D36" s="17"/>
      <c r="E36" s="16"/>
      <c r="F36" s="17"/>
      <c r="G36" s="23">
        <f t="shared" si="1"/>
        <v>0</v>
      </c>
    </row>
    <row r="37" spans="1:7" ht="14.1" customHeight="1" x14ac:dyDescent="0.25">
      <c r="A37" s="27" t="s">
        <v>54</v>
      </c>
      <c r="B37" s="15">
        <v>1</v>
      </c>
      <c r="C37" s="16"/>
      <c r="D37" s="17"/>
      <c r="E37" s="16"/>
      <c r="F37" s="17"/>
      <c r="G37" s="23">
        <f t="shared" si="1"/>
        <v>0</v>
      </c>
    </row>
    <row r="38" spans="1:7" ht="14.1" customHeight="1" x14ac:dyDescent="0.25">
      <c r="A38" s="24" t="s">
        <v>44</v>
      </c>
      <c r="B38" s="15">
        <v>2</v>
      </c>
      <c r="C38" s="16"/>
      <c r="D38" s="17"/>
      <c r="E38" s="16"/>
      <c r="F38" s="17"/>
      <c r="G38" s="23">
        <f t="shared" si="1"/>
        <v>0</v>
      </c>
    </row>
    <row r="39" spans="1:7" ht="14.1" customHeight="1" x14ac:dyDescent="0.25">
      <c r="A39" s="24" t="s">
        <v>9</v>
      </c>
      <c r="B39" s="15">
        <v>1</v>
      </c>
      <c r="C39" s="16"/>
      <c r="D39" s="17"/>
      <c r="E39" s="16"/>
      <c r="F39" s="17"/>
      <c r="G39" s="23">
        <f t="shared" si="1"/>
        <v>0</v>
      </c>
    </row>
    <row r="40" spans="1:7" ht="14.1" customHeight="1" x14ac:dyDescent="0.25">
      <c r="A40" s="24" t="s">
        <v>47</v>
      </c>
      <c r="B40" s="15">
        <v>1</v>
      </c>
      <c r="C40" s="16"/>
      <c r="D40" s="17"/>
      <c r="E40" s="16"/>
      <c r="F40" s="17"/>
      <c r="G40" s="23">
        <f t="shared" si="1"/>
        <v>0</v>
      </c>
    </row>
    <row r="41" spans="1:7" ht="14.1" customHeight="1" x14ac:dyDescent="0.25">
      <c r="A41" s="24" t="s">
        <v>55</v>
      </c>
      <c r="B41" s="15">
        <v>1</v>
      </c>
      <c r="C41" s="16"/>
      <c r="D41" s="17"/>
      <c r="E41" s="16"/>
      <c r="F41" s="17"/>
      <c r="G41" s="23">
        <f t="shared" si="1"/>
        <v>0</v>
      </c>
    </row>
    <row r="42" spans="1:7" ht="14.1" customHeight="1" x14ac:dyDescent="0.25">
      <c r="A42" s="24" t="s">
        <v>56</v>
      </c>
      <c r="B42" s="15">
        <v>1</v>
      </c>
      <c r="C42" s="16"/>
      <c r="D42" s="17"/>
      <c r="E42" s="16"/>
      <c r="F42" s="17"/>
      <c r="G42" s="23">
        <f t="shared" si="1"/>
        <v>0</v>
      </c>
    </row>
    <row r="43" spans="1:7" ht="14.1" customHeight="1" thickBot="1" x14ac:dyDescent="0.3">
      <c r="A43" s="24" t="s">
        <v>57</v>
      </c>
      <c r="B43" s="15">
        <v>1</v>
      </c>
      <c r="C43" s="16"/>
      <c r="D43" s="17"/>
      <c r="E43" s="16"/>
      <c r="F43" s="17"/>
      <c r="G43" s="37">
        <f t="shared" si="1"/>
        <v>0</v>
      </c>
    </row>
    <row r="44" spans="1:7" ht="21" customHeight="1" thickBot="1" x14ac:dyDescent="0.3">
      <c r="A44" s="51" t="s">
        <v>107</v>
      </c>
      <c r="B44" s="52"/>
      <c r="C44" s="52"/>
      <c r="D44" s="52"/>
      <c r="E44" s="53"/>
      <c r="F44" s="53"/>
      <c r="G44" s="38">
        <f>SUM(G25:G43)</f>
        <v>0</v>
      </c>
    </row>
    <row r="45" spans="1:7" ht="19.5" customHeight="1" thickBot="1" x14ac:dyDescent="0.3">
      <c r="A45" s="49"/>
      <c r="B45" s="50"/>
      <c r="C45" s="50"/>
      <c r="D45" s="50"/>
      <c r="E45" s="48"/>
      <c r="F45" s="48" t="s">
        <v>110</v>
      </c>
      <c r="G45" s="40">
        <f>SUM(G44*108)</f>
        <v>0</v>
      </c>
    </row>
    <row r="46" spans="1:7" ht="21" customHeight="1" thickBot="1" x14ac:dyDescent="0.3">
      <c r="A46" s="8" t="s">
        <v>96</v>
      </c>
      <c r="B46" s="1" t="s">
        <v>89</v>
      </c>
      <c r="C46" s="2" t="s">
        <v>82</v>
      </c>
      <c r="D46" s="2" t="s">
        <v>83</v>
      </c>
      <c r="E46" s="2" t="s">
        <v>85</v>
      </c>
      <c r="F46" s="2" t="s">
        <v>86</v>
      </c>
      <c r="G46" s="3" t="s">
        <v>84</v>
      </c>
    </row>
    <row r="47" spans="1:7" ht="14.1" customHeight="1" x14ac:dyDescent="0.25">
      <c r="A47" s="28" t="s">
        <v>63</v>
      </c>
      <c r="B47" s="15">
        <v>1</v>
      </c>
      <c r="C47" s="16"/>
      <c r="D47" s="17"/>
      <c r="E47" s="16"/>
      <c r="F47" s="17"/>
      <c r="G47" s="23">
        <f t="shared" ref="G47:G55" si="2">SUM(F47*B47)</f>
        <v>0</v>
      </c>
    </row>
    <row r="48" spans="1:7" ht="14.1" customHeight="1" x14ac:dyDescent="0.25">
      <c r="A48" s="29" t="s">
        <v>64</v>
      </c>
      <c r="B48" s="15">
        <v>1</v>
      </c>
      <c r="C48" s="16"/>
      <c r="D48" s="17"/>
      <c r="E48" s="16"/>
      <c r="F48" s="17"/>
      <c r="G48" s="23">
        <f t="shared" si="2"/>
        <v>0</v>
      </c>
    </row>
    <row r="49" spans="1:7" ht="14.1" customHeight="1" x14ac:dyDescent="0.25">
      <c r="A49" s="30" t="s">
        <v>18</v>
      </c>
      <c r="B49" s="15">
        <v>1</v>
      </c>
      <c r="C49" s="16"/>
      <c r="D49" s="17"/>
      <c r="E49" s="16"/>
      <c r="F49" s="17"/>
      <c r="G49" s="23">
        <f t="shared" si="2"/>
        <v>0</v>
      </c>
    </row>
    <row r="50" spans="1:7" ht="14.1" customHeight="1" x14ac:dyDescent="0.25">
      <c r="A50" s="30" t="s">
        <v>37</v>
      </c>
      <c r="B50" s="15">
        <v>1</v>
      </c>
      <c r="C50" s="16"/>
      <c r="D50" s="17"/>
      <c r="E50" s="16"/>
      <c r="F50" s="17"/>
      <c r="G50" s="23">
        <f t="shared" si="2"/>
        <v>0</v>
      </c>
    </row>
    <row r="51" spans="1:7" ht="14.1" customHeight="1" x14ac:dyDescent="0.25">
      <c r="A51" s="30" t="s">
        <v>65</v>
      </c>
      <c r="B51" s="15">
        <v>1</v>
      </c>
      <c r="C51" s="16"/>
      <c r="D51" s="17"/>
      <c r="E51" s="16"/>
      <c r="F51" s="17"/>
      <c r="G51" s="23">
        <f t="shared" si="2"/>
        <v>0</v>
      </c>
    </row>
    <row r="52" spans="1:7" ht="14.1" customHeight="1" x14ac:dyDescent="0.25">
      <c r="A52" s="29" t="s">
        <v>28</v>
      </c>
      <c r="B52" s="15">
        <v>1</v>
      </c>
      <c r="C52" s="16"/>
      <c r="D52" s="17"/>
      <c r="E52" s="16"/>
      <c r="F52" s="17"/>
      <c r="G52" s="23">
        <f t="shared" si="2"/>
        <v>0</v>
      </c>
    </row>
    <row r="53" spans="1:7" ht="14.1" customHeight="1" x14ac:dyDescent="0.25">
      <c r="A53" s="31" t="s">
        <v>66</v>
      </c>
      <c r="B53" s="15">
        <v>6</v>
      </c>
      <c r="C53" s="16"/>
      <c r="D53" s="17"/>
      <c r="E53" s="16"/>
      <c r="F53" s="17"/>
      <c r="G53" s="23">
        <f t="shared" si="2"/>
        <v>0</v>
      </c>
    </row>
    <row r="54" spans="1:7" ht="14.1" customHeight="1" x14ac:dyDescent="0.25">
      <c r="A54" s="31" t="s">
        <v>29</v>
      </c>
      <c r="B54" s="15">
        <v>4</v>
      </c>
      <c r="C54" s="16"/>
      <c r="D54" s="17"/>
      <c r="E54" s="16"/>
      <c r="F54" s="17"/>
      <c r="G54" s="23">
        <f t="shared" si="2"/>
        <v>0</v>
      </c>
    </row>
    <row r="55" spans="1:7" ht="14.1" customHeight="1" thickBot="1" x14ac:dyDescent="0.3">
      <c r="A55" s="31" t="s">
        <v>30</v>
      </c>
      <c r="B55" s="15">
        <v>4</v>
      </c>
      <c r="C55" s="16"/>
      <c r="D55" s="17"/>
      <c r="E55" s="16"/>
      <c r="F55" s="17"/>
      <c r="G55" s="37">
        <f t="shared" si="2"/>
        <v>0</v>
      </c>
    </row>
    <row r="56" spans="1:7" ht="21" customHeight="1" thickBot="1" x14ac:dyDescent="0.3">
      <c r="A56" s="51" t="s">
        <v>107</v>
      </c>
      <c r="B56" s="52"/>
      <c r="C56" s="52"/>
      <c r="D56" s="52"/>
      <c r="E56" s="53"/>
      <c r="F56" s="53"/>
      <c r="G56" s="38">
        <f>SUM(G47:G55)</f>
        <v>0</v>
      </c>
    </row>
    <row r="57" spans="1:7" ht="17.25" customHeight="1" thickBot="1" x14ac:dyDescent="0.3">
      <c r="A57" s="49"/>
      <c r="B57" s="50"/>
      <c r="C57" s="50"/>
      <c r="D57" s="50"/>
      <c r="E57" s="48"/>
      <c r="F57" s="48" t="s">
        <v>110</v>
      </c>
      <c r="G57" s="40">
        <f>SUM(G56*90)</f>
        <v>0</v>
      </c>
    </row>
    <row r="58" spans="1:7" ht="21" customHeight="1" thickBot="1" x14ac:dyDescent="0.3">
      <c r="A58" s="8" t="s">
        <v>97</v>
      </c>
      <c r="B58" s="4" t="s">
        <v>90</v>
      </c>
      <c r="C58" s="2" t="s">
        <v>82</v>
      </c>
      <c r="D58" s="2" t="s">
        <v>83</v>
      </c>
      <c r="E58" s="2" t="s">
        <v>85</v>
      </c>
      <c r="F58" s="6" t="s">
        <v>86</v>
      </c>
      <c r="G58" s="7" t="s">
        <v>84</v>
      </c>
    </row>
    <row r="59" spans="1:7" ht="14.1" customHeight="1" x14ac:dyDescent="0.25">
      <c r="A59" s="28" t="s">
        <v>67</v>
      </c>
      <c r="B59" s="15">
        <v>1</v>
      </c>
      <c r="C59" s="16"/>
      <c r="D59" s="17"/>
      <c r="E59" s="16"/>
      <c r="F59" s="17"/>
      <c r="G59" s="23">
        <f t="shared" ref="G59:G68" si="3">SUM(F59*B59)</f>
        <v>0</v>
      </c>
    </row>
    <row r="60" spans="1:7" ht="14.1" customHeight="1" x14ac:dyDescent="0.25">
      <c r="A60" s="30" t="s">
        <v>12</v>
      </c>
      <c r="B60" s="15">
        <v>1</v>
      </c>
      <c r="C60" s="16"/>
      <c r="D60" s="17"/>
      <c r="E60" s="16"/>
      <c r="F60" s="17"/>
      <c r="G60" s="23">
        <f t="shared" si="3"/>
        <v>0</v>
      </c>
    </row>
    <row r="61" spans="1:7" ht="14.1" customHeight="1" x14ac:dyDescent="0.25">
      <c r="A61" s="30" t="s">
        <v>13</v>
      </c>
      <c r="B61" s="15">
        <v>1</v>
      </c>
      <c r="C61" s="16"/>
      <c r="D61" s="17"/>
      <c r="E61" s="16"/>
      <c r="F61" s="17"/>
      <c r="G61" s="23">
        <f t="shared" si="3"/>
        <v>0</v>
      </c>
    </row>
    <row r="62" spans="1:7" ht="14.1" customHeight="1" x14ac:dyDescent="0.25">
      <c r="A62" s="30" t="s">
        <v>68</v>
      </c>
      <c r="B62" s="15">
        <v>1</v>
      </c>
      <c r="C62" s="16"/>
      <c r="D62" s="17"/>
      <c r="E62" s="16"/>
      <c r="F62" s="17"/>
      <c r="G62" s="23">
        <f t="shared" si="3"/>
        <v>0</v>
      </c>
    </row>
    <row r="63" spans="1:7" ht="14.1" customHeight="1" x14ac:dyDescent="0.25">
      <c r="A63" s="30" t="s">
        <v>33</v>
      </c>
      <c r="B63" s="15">
        <v>1</v>
      </c>
      <c r="C63" s="16"/>
      <c r="D63" s="17"/>
      <c r="E63" s="16"/>
      <c r="F63" s="17"/>
      <c r="G63" s="23">
        <f t="shared" si="3"/>
        <v>0</v>
      </c>
    </row>
    <row r="64" spans="1:7" ht="14.1" customHeight="1" x14ac:dyDescent="0.25">
      <c r="A64" s="32" t="s">
        <v>69</v>
      </c>
      <c r="B64" s="15">
        <v>8</v>
      </c>
      <c r="C64" s="16"/>
      <c r="D64" s="17"/>
      <c r="E64" s="16"/>
      <c r="F64" s="17"/>
      <c r="G64" s="23">
        <f t="shared" si="3"/>
        <v>0</v>
      </c>
    </row>
    <row r="65" spans="1:7" ht="14.1" customHeight="1" x14ac:dyDescent="0.25">
      <c r="A65" s="32" t="s">
        <v>70</v>
      </c>
      <c r="B65" s="15">
        <v>4</v>
      </c>
      <c r="C65" s="16"/>
      <c r="D65" s="17"/>
      <c r="E65" s="16"/>
      <c r="F65" s="17"/>
      <c r="G65" s="23">
        <f t="shared" si="3"/>
        <v>0</v>
      </c>
    </row>
    <row r="66" spans="1:7" ht="14.1" customHeight="1" x14ac:dyDescent="0.25">
      <c r="A66" s="30" t="s">
        <v>31</v>
      </c>
      <c r="B66" s="15">
        <v>4</v>
      </c>
      <c r="C66" s="16"/>
      <c r="D66" s="17"/>
      <c r="E66" s="16"/>
      <c r="F66" s="17"/>
      <c r="G66" s="23">
        <f t="shared" si="3"/>
        <v>0</v>
      </c>
    </row>
    <row r="67" spans="1:7" ht="14.1" customHeight="1" x14ac:dyDescent="0.25">
      <c r="A67" s="32" t="s">
        <v>32</v>
      </c>
      <c r="B67" s="15">
        <v>4</v>
      </c>
      <c r="C67" s="16"/>
      <c r="D67" s="17"/>
      <c r="E67" s="16"/>
      <c r="F67" s="17"/>
      <c r="G67" s="23">
        <f t="shared" si="3"/>
        <v>0</v>
      </c>
    </row>
    <row r="68" spans="1:7" ht="14.1" customHeight="1" thickBot="1" x14ac:dyDescent="0.3">
      <c r="A68" s="24" t="s">
        <v>11</v>
      </c>
      <c r="B68" s="15">
        <v>1</v>
      </c>
      <c r="C68" s="16"/>
      <c r="D68" s="17"/>
      <c r="E68" s="16"/>
      <c r="F68" s="17"/>
      <c r="G68" s="37">
        <f t="shared" si="3"/>
        <v>0</v>
      </c>
    </row>
    <row r="69" spans="1:7" ht="21" customHeight="1" thickBot="1" x14ac:dyDescent="0.3">
      <c r="A69" s="51" t="s">
        <v>107</v>
      </c>
      <c r="B69" s="52"/>
      <c r="C69" s="52"/>
      <c r="D69" s="52"/>
      <c r="E69" s="53"/>
      <c r="F69" s="53"/>
      <c r="G69" s="38">
        <f>SUM(G59:G68)</f>
        <v>0</v>
      </c>
    </row>
    <row r="70" spans="1:7" ht="21.75" customHeight="1" thickBot="1" x14ac:dyDescent="0.3">
      <c r="A70" s="49"/>
      <c r="B70" s="50"/>
      <c r="C70" s="50"/>
      <c r="D70" s="50"/>
      <c r="E70" s="48"/>
      <c r="F70" s="48" t="s">
        <v>110</v>
      </c>
      <c r="G70" s="40">
        <f>SUM(G69*72)</f>
        <v>0</v>
      </c>
    </row>
    <row r="71" spans="1:7" ht="21" customHeight="1" thickBot="1" x14ac:dyDescent="0.3">
      <c r="A71" s="8" t="s">
        <v>103</v>
      </c>
      <c r="B71" s="4" t="s">
        <v>94</v>
      </c>
      <c r="C71" s="2" t="s">
        <v>82</v>
      </c>
      <c r="D71" s="2" t="s">
        <v>83</v>
      </c>
      <c r="E71" s="2" t="s">
        <v>85</v>
      </c>
      <c r="F71" s="2" t="s">
        <v>86</v>
      </c>
      <c r="G71" s="3" t="s">
        <v>84</v>
      </c>
    </row>
    <row r="72" spans="1:7" ht="14.1" customHeight="1" x14ac:dyDescent="0.25">
      <c r="A72" s="33" t="s">
        <v>71</v>
      </c>
      <c r="B72" s="15">
        <v>1</v>
      </c>
      <c r="C72" s="16"/>
      <c r="D72" s="17"/>
      <c r="E72" s="16"/>
      <c r="F72" s="17"/>
      <c r="G72" s="23">
        <f t="shared" ref="G72:G74" si="4">SUM(F72*B72)</f>
        <v>0</v>
      </c>
    </row>
    <row r="73" spans="1:7" ht="14.1" customHeight="1" x14ac:dyDescent="0.25">
      <c r="A73" s="31" t="s">
        <v>19</v>
      </c>
      <c r="B73" s="15">
        <v>1</v>
      </c>
      <c r="C73" s="16"/>
      <c r="D73" s="17"/>
      <c r="E73" s="16"/>
      <c r="F73" s="17"/>
      <c r="G73" s="23">
        <f t="shared" si="4"/>
        <v>0</v>
      </c>
    </row>
    <row r="74" spans="1:7" ht="14.1" customHeight="1" thickBot="1" x14ac:dyDescent="0.3">
      <c r="A74" s="31" t="s">
        <v>34</v>
      </c>
      <c r="B74" s="15">
        <v>1</v>
      </c>
      <c r="C74" s="16"/>
      <c r="D74" s="17"/>
      <c r="E74" s="16"/>
      <c r="F74" s="17"/>
      <c r="G74" s="37">
        <f t="shared" si="4"/>
        <v>0</v>
      </c>
    </row>
    <row r="75" spans="1:7" ht="21" customHeight="1" thickBot="1" x14ac:dyDescent="0.3">
      <c r="A75" s="51" t="s">
        <v>107</v>
      </c>
      <c r="B75" s="52"/>
      <c r="C75" s="52"/>
      <c r="D75" s="52"/>
      <c r="E75" s="53"/>
      <c r="F75" s="53"/>
      <c r="G75" s="38">
        <f>SUM(G72:G74)</f>
        <v>0</v>
      </c>
    </row>
    <row r="76" spans="1:7" ht="27" customHeight="1" thickBot="1" x14ac:dyDescent="0.3">
      <c r="A76" s="49"/>
      <c r="B76" s="50"/>
      <c r="C76" s="50"/>
      <c r="D76" s="50"/>
      <c r="E76" s="48"/>
      <c r="F76" s="48" t="s">
        <v>110</v>
      </c>
      <c r="G76" s="40">
        <f>SUM(G75*108)</f>
        <v>0</v>
      </c>
    </row>
    <row r="77" spans="1:7" ht="21" customHeight="1" thickBot="1" x14ac:dyDescent="0.3">
      <c r="A77" s="11" t="s">
        <v>104</v>
      </c>
      <c r="B77" s="4" t="s">
        <v>95</v>
      </c>
      <c r="C77" s="2" t="s">
        <v>82</v>
      </c>
      <c r="D77" s="2" t="s">
        <v>83</v>
      </c>
      <c r="E77" s="2" t="s">
        <v>85</v>
      </c>
      <c r="F77" s="2" t="s">
        <v>86</v>
      </c>
      <c r="G77" s="3" t="s">
        <v>84</v>
      </c>
    </row>
    <row r="78" spans="1:7" ht="14.1" customHeight="1" x14ac:dyDescent="0.25">
      <c r="A78" s="34" t="s">
        <v>73</v>
      </c>
      <c r="B78" s="15">
        <v>1</v>
      </c>
      <c r="C78" s="16"/>
      <c r="D78" s="17"/>
      <c r="E78" s="16"/>
      <c r="F78" s="17"/>
      <c r="G78" s="23">
        <f t="shared" ref="G78:G97" si="5">SUM(F78*B78)</f>
        <v>0</v>
      </c>
    </row>
    <row r="79" spans="1:7" ht="14.1" customHeight="1" x14ac:dyDescent="0.25">
      <c r="A79" s="27" t="s">
        <v>46</v>
      </c>
      <c r="B79" s="15">
        <v>1</v>
      </c>
      <c r="C79" s="16"/>
      <c r="D79" s="17"/>
      <c r="E79" s="16"/>
      <c r="F79" s="17"/>
      <c r="G79" s="23">
        <f t="shared" si="5"/>
        <v>0</v>
      </c>
    </row>
    <row r="80" spans="1:7" ht="14.1" customHeight="1" x14ac:dyDescent="0.25">
      <c r="A80" s="27" t="s">
        <v>76</v>
      </c>
      <c r="B80" s="15">
        <v>1</v>
      </c>
      <c r="C80" s="16"/>
      <c r="D80" s="17"/>
      <c r="E80" s="16"/>
      <c r="F80" s="17"/>
      <c r="G80" s="23">
        <f t="shared" si="5"/>
        <v>0</v>
      </c>
    </row>
    <row r="81" spans="1:7" ht="14.1" customHeight="1" x14ac:dyDescent="0.25">
      <c r="A81" s="27" t="s">
        <v>77</v>
      </c>
      <c r="B81" s="15">
        <v>1</v>
      </c>
      <c r="C81" s="16"/>
      <c r="D81" s="17"/>
      <c r="E81" s="16"/>
      <c r="F81" s="17"/>
      <c r="G81" s="23">
        <f t="shared" si="5"/>
        <v>0</v>
      </c>
    </row>
    <row r="82" spans="1:7" ht="14.1" customHeight="1" x14ac:dyDescent="0.25">
      <c r="A82" s="27" t="s">
        <v>78</v>
      </c>
      <c r="B82" s="15">
        <v>1</v>
      </c>
      <c r="C82" s="16"/>
      <c r="D82" s="17"/>
      <c r="E82" s="16"/>
      <c r="F82" s="17"/>
      <c r="G82" s="23">
        <f t="shared" si="5"/>
        <v>0</v>
      </c>
    </row>
    <row r="83" spans="1:7" ht="14.1" customHeight="1" x14ac:dyDescent="0.25">
      <c r="A83" s="27" t="s">
        <v>79</v>
      </c>
      <c r="B83" s="15">
        <v>1</v>
      </c>
      <c r="C83" s="16"/>
      <c r="D83" s="17"/>
      <c r="E83" s="16"/>
      <c r="F83" s="17"/>
      <c r="G83" s="23">
        <f t="shared" si="5"/>
        <v>0</v>
      </c>
    </row>
    <row r="84" spans="1:7" ht="14.1" customHeight="1" x14ac:dyDescent="0.25">
      <c r="A84" s="30" t="s">
        <v>4</v>
      </c>
      <c r="B84" s="15">
        <v>1</v>
      </c>
      <c r="C84" s="16"/>
      <c r="D84" s="17"/>
      <c r="E84" s="16"/>
      <c r="F84" s="17"/>
      <c r="G84" s="23">
        <f t="shared" si="5"/>
        <v>0</v>
      </c>
    </row>
    <row r="85" spans="1:7" ht="14.1" customHeight="1" x14ac:dyDescent="0.25">
      <c r="A85" s="30" t="s">
        <v>5</v>
      </c>
      <c r="B85" s="15">
        <v>1</v>
      </c>
      <c r="C85" s="16"/>
      <c r="D85" s="17"/>
      <c r="E85" s="16"/>
      <c r="F85" s="17"/>
      <c r="G85" s="23">
        <f t="shared" si="5"/>
        <v>0</v>
      </c>
    </row>
    <row r="86" spans="1:7" ht="14.1" customHeight="1" x14ac:dyDescent="0.25">
      <c r="A86" s="30" t="s">
        <v>74</v>
      </c>
      <c r="B86" s="15">
        <v>1</v>
      </c>
      <c r="C86" s="16"/>
      <c r="D86" s="17"/>
      <c r="E86" s="16"/>
      <c r="F86" s="17"/>
      <c r="G86" s="23">
        <f t="shared" si="5"/>
        <v>0</v>
      </c>
    </row>
    <row r="87" spans="1:7" ht="14.1" customHeight="1" x14ac:dyDescent="0.25">
      <c r="A87" s="30" t="s">
        <v>75</v>
      </c>
      <c r="B87" s="15">
        <v>1</v>
      </c>
      <c r="C87" s="16"/>
      <c r="D87" s="17"/>
      <c r="E87" s="16"/>
      <c r="F87" s="17"/>
      <c r="G87" s="23">
        <f t="shared" si="5"/>
        <v>0</v>
      </c>
    </row>
    <row r="88" spans="1:7" ht="14.1" customHeight="1" x14ac:dyDescent="0.25">
      <c r="A88" s="24" t="s">
        <v>44</v>
      </c>
      <c r="B88" s="15">
        <v>1</v>
      </c>
      <c r="C88" s="16"/>
      <c r="D88" s="17"/>
      <c r="E88" s="16"/>
      <c r="F88" s="17"/>
      <c r="G88" s="23">
        <f t="shared" si="5"/>
        <v>0</v>
      </c>
    </row>
    <row r="89" spans="1:7" ht="14.1" customHeight="1" x14ac:dyDescent="0.25">
      <c r="A89" s="30" t="s">
        <v>71</v>
      </c>
      <c r="B89" s="15">
        <v>1</v>
      </c>
      <c r="C89" s="16"/>
      <c r="D89" s="17"/>
      <c r="E89" s="16"/>
      <c r="F89" s="17"/>
      <c r="G89" s="23">
        <f t="shared" si="5"/>
        <v>0</v>
      </c>
    </row>
    <row r="90" spans="1:7" ht="14.1" customHeight="1" x14ac:dyDescent="0.25">
      <c r="A90" s="30" t="s">
        <v>0</v>
      </c>
      <c r="B90" s="15">
        <v>1</v>
      </c>
      <c r="C90" s="16"/>
      <c r="D90" s="17"/>
      <c r="E90" s="16"/>
      <c r="F90" s="17"/>
      <c r="G90" s="23">
        <f t="shared" si="5"/>
        <v>0</v>
      </c>
    </row>
    <row r="91" spans="1:7" ht="14.1" customHeight="1" x14ac:dyDescent="0.25">
      <c r="A91" s="24" t="s">
        <v>40</v>
      </c>
      <c r="B91" s="15">
        <v>1</v>
      </c>
      <c r="C91" s="16"/>
      <c r="D91" s="17"/>
      <c r="E91" s="16"/>
      <c r="F91" s="17"/>
      <c r="G91" s="23">
        <f t="shared" si="5"/>
        <v>0</v>
      </c>
    </row>
    <row r="92" spans="1:7" ht="14.1" customHeight="1" x14ac:dyDescent="0.25">
      <c r="A92" s="24" t="s">
        <v>51</v>
      </c>
      <c r="B92" s="15">
        <v>2</v>
      </c>
      <c r="C92" s="16"/>
      <c r="D92" s="17"/>
      <c r="E92" s="16"/>
      <c r="F92" s="17"/>
      <c r="G92" s="23">
        <f t="shared" si="5"/>
        <v>0</v>
      </c>
    </row>
    <row r="93" spans="1:7" ht="14.1" customHeight="1" x14ac:dyDescent="0.25">
      <c r="A93" s="24" t="s">
        <v>57</v>
      </c>
      <c r="B93" s="15">
        <v>2</v>
      </c>
      <c r="C93" s="16"/>
      <c r="D93" s="17"/>
      <c r="E93" s="16"/>
      <c r="F93" s="17"/>
      <c r="G93" s="23">
        <f t="shared" si="5"/>
        <v>0</v>
      </c>
    </row>
    <row r="94" spans="1:7" ht="14.1" customHeight="1" x14ac:dyDescent="0.25">
      <c r="A94" s="30" t="s">
        <v>1</v>
      </c>
      <c r="B94" s="15">
        <v>1</v>
      </c>
      <c r="C94" s="16"/>
      <c r="D94" s="17"/>
      <c r="E94" s="16"/>
      <c r="F94" s="17"/>
      <c r="G94" s="23">
        <f t="shared" si="5"/>
        <v>0</v>
      </c>
    </row>
    <row r="95" spans="1:7" ht="14.1" customHeight="1" x14ac:dyDescent="0.25">
      <c r="A95" s="30" t="s">
        <v>2</v>
      </c>
      <c r="B95" s="15">
        <v>1</v>
      </c>
      <c r="C95" s="16"/>
      <c r="D95" s="17"/>
      <c r="E95" s="16"/>
      <c r="F95" s="17"/>
      <c r="G95" s="23">
        <f t="shared" si="5"/>
        <v>0</v>
      </c>
    </row>
    <row r="96" spans="1:7" ht="14.1" customHeight="1" x14ac:dyDescent="0.25">
      <c r="A96" s="30" t="s">
        <v>3</v>
      </c>
      <c r="B96" s="15">
        <v>1</v>
      </c>
      <c r="C96" s="16"/>
      <c r="D96" s="17"/>
      <c r="E96" s="16"/>
      <c r="F96" s="17"/>
      <c r="G96" s="23">
        <f t="shared" si="5"/>
        <v>0</v>
      </c>
    </row>
    <row r="97" spans="1:7" ht="14.1" customHeight="1" thickBot="1" x14ac:dyDescent="0.3">
      <c r="A97" s="24" t="s">
        <v>80</v>
      </c>
      <c r="B97" s="15">
        <v>1</v>
      </c>
      <c r="C97" s="16"/>
      <c r="D97" s="17"/>
      <c r="E97" s="16"/>
      <c r="F97" s="17"/>
      <c r="G97" s="37">
        <f t="shared" si="5"/>
        <v>0</v>
      </c>
    </row>
    <row r="98" spans="1:7" ht="24.75" customHeight="1" thickBot="1" x14ac:dyDescent="0.3">
      <c r="A98" s="51" t="s">
        <v>107</v>
      </c>
      <c r="B98" s="52"/>
      <c r="C98" s="52"/>
      <c r="D98" s="52"/>
      <c r="E98" s="53"/>
      <c r="F98" s="53"/>
      <c r="G98" s="38">
        <f>SUM(G78:G97)</f>
        <v>0</v>
      </c>
    </row>
    <row r="99" spans="1:7" ht="27.75" customHeight="1" thickBot="1" x14ac:dyDescent="0.3">
      <c r="A99" s="49"/>
      <c r="B99" s="50"/>
      <c r="C99" s="50"/>
      <c r="D99" s="50"/>
      <c r="E99" s="48"/>
      <c r="F99" s="48" t="s">
        <v>110</v>
      </c>
      <c r="G99" s="40">
        <f>SUM(G98*40)</f>
        <v>0</v>
      </c>
    </row>
    <row r="100" spans="1:7" ht="21" customHeight="1" thickBot="1" x14ac:dyDescent="0.3">
      <c r="A100" s="9" t="s">
        <v>98</v>
      </c>
      <c r="B100" s="4" t="s">
        <v>91</v>
      </c>
      <c r="C100" s="2" t="s">
        <v>82</v>
      </c>
      <c r="D100" s="2" t="s">
        <v>83</v>
      </c>
      <c r="E100" s="2" t="s">
        <v>85</v>
      </c>
      <c r="F100" s="2" t="s">
        <v>86</v>
      </c>
      <c r="G100" s="3" t="s">
        <v>84</v>
      </c>
    </row>
    <row r="101" spans="1:7" ht="14.1" customHeight="1" x14ac:dyDescent="0.25">
      <c r="A101" s="33" t="s">
        <v>72</v>
      </c>
      <c r="B101" s="15">
        <v>1</v>
      </c>
      <c r="C101" s="16"/>
      <c r="D101" s="17"/>
      <c r="E101" s="16"/>
      <c r="F101" s="17"/>
      <c r="G101" s="23">
        <f t="shared" ref="G101:G108" si="6">SUM(F101*B101)</f>
        <v>0</v>
      </c>
    </row>
    <row r="102" spans="1:7" ht="14.1" customHeight="1" x14ac:dyDescent="0.25">
      <c r="A102" s="30" t="s">
        <v>35</v>
      </c>
      <c r="B102" s="15">
        <v>1</v>
      </c>
      <c r="C102" s="16"/>
      <c r="D102" s="17"/>
      <c r="E102" s="16"/>
      <c r="F102" s="17"/>
      <c r="G102" s="23">
        <f t="shared" si="6"/>
        <v>0</v>
      </c>
    </row>
    <row r="103" spans="1:7" ht="14.1" customHeight="1" x14ac:dyDescent="0.25">
      <c r="A103" s="30" t="s">
        <v>14</v>
      </c>
      <c r="B103" s="15">
        <v>2</v>
      </c>
      <c r="C103" s="16"/>
      <c r="D103" s="17"/>
      <c r="E103" s="16"/>
      <c r="F103" s="17"/>
      <c r="G103" s="23">
        <f t="shared" si="6"/>
        <v>0</v>
      </c>
    </row>
    <row r="104" spans="1:7" ht="14.1" customHeight="1" x14ac:dyDescent="0.25">
      <c r="A104" s="24" t="s">
        <v>24</v>
      </c>
      <c r="B104" s="15">
        <v>1</v>
      </c>
      <c r="C104" s="16"/>
      <c r="D104" s="17"/>
      <c r="E104" s="16"/>
      <c r="F104" s="17"/>
      <c r="G104" s="23">
        <f t="shared" si="6"/>
        <v>0</v>
      </c>
    </row>
    <row r="105" spans="1:7" ht="14.1" customHeight="1" x14ac:dyDescent="0.25">
      <c r="A105" s="30" t="s">
        <v>15</v>
      </c>
      <c r="B105" s="15">
        <v>2</v>
      </c>
      <c r="C105" s="16"/>
      <c r="D105" s="17"/>
      <c r="E105" s="16"/>
      <c r="F105" s="17"/>
      <c r="G105" s="23">
        <f t="shared" si="6"/>
        <v>0</v>
      </c>
    </row>
    <row r="106" spans="1:7" ht="14.1" customHeight="1" x14ac:dyDescent="0.25">
      <c r="A106" s="30" t="s">
        <v>22</v>
      </c>
      <c r="B106" s="15">
        <v>1</v>
      </c>
      <c r="C106" s="16"/>
      <c r="D106" s="17"/>
      <c r="E106" s="16"/>
      <c r="F106" s="17"/>
      <c r="G106" s="23">
        <f t="shared" si="6"/>
        <v>0</v>
      </c>
    </row>
    <row r="107" spans="1:7" ht="14.1" customHeight="1" x14ac:dyDescent="0.25">
      <c r="A107" s="30" t="s">
        <v>105</v>
      </c>
      <c r="B107" s="15">
        <v>1</v>
      </c>
      <c r="C107" s="16"/>
      <c r="D107" s="17"/>
      <c r="E107" s="16"/>
      <c r="F107" s="17"/>
      <c r="G107" s="23">
        <f t="shared" si="6"/>
        <v>0</v>
      </c>
    </row>
    <row r="108" spans="1:7" ht="14.1" customHeight="1" thickBot="1" x14ac:dyDescent="0.3">
      <c r="A108" s="30" t="s">
        <v>20</v>
      </c>
      <c r="B108" s="15">
        <v>1</v>
      </c>
      <c r="C108" s="16"/>
      <c r="D108" s="17"/>
      <c r="E108" s="16"/>
      <c r="F108" s="17"/>
      <c r="G108" s="37">
        <f t="shared" si="6"/>
        <v>0</v>
      </c>
    </row>
    <row r="109" spans="1:7" ht="21" customHeight="1" thickBot="1" x14ac:dyDescent="0.3">
      <c r="A109" s="51" t="s">
        <v>107</v>
      </c>
      <c r="B109" s="52"/>
      <c r="C109" s="52"/>
      <c r="D109" s="52"/>
      <c r="E109" s="53"/>
      <c r="F109" s="53"/>
      <c r="G109" s="38">
        <f>SUM(G101:G108)</f>
        <v>0</v>
      </c>
    </row>
    <row r="110" spans="1:7" ht="24" customHeight="1" thickBot="1" x14ac:dyDescent="0.3">
      <c r="A110" s="49"/>
      <c r="B110" s="50"/>
      <c r="C110" s="50"/>
      <c r="D110" s="50"/>
      <c r="E110" s="48"/>
      <c r="F110" s="48" t="s">
        <v>110</v>
      </c>
      <c r="G110" s="40">
        <f>SUM(G109*72)</f>
        <v>0</v>
      </c>
    </row>
    <row r="111" spans="1:7" ht="21" customHeight="1" thickBot="1" x14ac:dyDescent="0.3">
      <c r="A111" s="9" t="s">
        <v>99</v>
      </c>
      <c r="B111" s="4" t="s">
        <v>92</v>
      </c>
      <c r="C111" s="2" t="s">
        <v>82</v>
      </c>
      <c r="D111" s="2" t="s">
        <v>83</v>
      </c>
      <c r="E111" s="2" t="s">
        <v>85</v>
      </c>
      <c r="F111" s="2" t="s">
        <v>86</v>
      </c>
      <c r="G111" s="3" t="s">
        <v>84</v>
      </c>
    </row>
    <row r="112" spans="1:7" ht="14.1" customHeight="1" thickBot="1" x14ac:dyDescent="0.3">
      <c r="A112" s="22" t="s">
        <v>44</v>
      </c>
      <c r="B112" s="15">
        <v>1</v>
      </c>
      <c r="C112" s="16"/>
      <c r="D112" s="17"/>
      <c r="E112" s="16"/>
      <c r="F112" s="17"/>
      <c r="G112" s="37">
        <f t="shared" ref="G112" si="7">SUM(F112*B112)</f>
        <v>0</v>
      </c>
    </row>
    <row r="113" spans="1:7" ht="21" customHeight="1" thickBot="1" x14ac:dyDescent="0.3">
      <c r="A113" s="51" t="s">
        <v>107</v>
      </c>
      <c r="B113" s="52"/>
      <c r="C113" s="52"/>
      <c r="D113" s="52"/>
      <c r="E113" s="53"/>
      <c r="F113" s="53"/>
      <c r="G113" s="38">
        <f>SUM(G112)</f>
        <v>0</v>
      </c>
    </row>
    <row r="114" spans="1:7" ht="21.75" customHeight="1" thickBot="1" x14ac:dyDescent="0.3">
      <c r="A114" s="49"/>
      <c r="B114" s="50"/>
      <c r="C114" s="50"/>
      <c r="D114" s="50"/>
      <c r="E114" s="48"/>
      <c r="F114" s="48" t="s">
        <v>110</v>
      </c>
      <c r="G114" s="40">
        <f>SUM(G113*72)</f>
        <v>0</v>
      </c>
    </row>
    <row r="115" spans="1:7" ht="21" customHeight="1" thickBot="1" x14ac:dyDescent="0.3">
      <c r="A115" s="10" t="s">
        <v>100</v>
      </c>
      <c r="B115" s="4" t="s">
        <v>93</v>
      </c>
      <c r="C115" s="2" t="s">
        <v>82</v>
      </c>
      <c r="D115" s="2" t="s">
        <v>83</v>
      </c>
      <c r="E115" s="2" t="s">
        <v>85</v>
      </c>
      <c r="F115" s="2" t="s">
        <v>86</v>
      </c>
      <c r="G115" s="3" t="s">
        <v>84</v>
      </c>
    </row>
    <row r="116" spans="1:7" ht="14.1" customHeight="1" x14ac:dyDescent="0.25">
      <c r="A116" s="33" t="s">
        <v>16</v>
      </c>
      <c r="B116" s="15">
        <v>1</v>
      </c>
      <c r="C116" s="16"/>
      <c r="D116" s="17"/>
      <c r="E116" s="16"/>
      <c r="F116" s="17"/>
      <c r="G116" s="23">
        <f t="shared" ref="G116:G117" si="8">SUM(F116*B116)</f>
        <v>0</v>
      </c>
    </row>
    <row r="117" spans="1:7" ht="14.1" customHeight="1" thickBot="1" x14ac:dyDescent="0.3">
      <c r="A117" s="24" t="s">
        <v>44</v>
      </c>
      <c r="B117" s="15">
        <v>1</v>
      </c>
      <c r="C117" s="16"/>
      <c r="D117" s="17"/>
      <c r="E117" s="16"/>
      <c r="F117" s="17"/>
      <c r="G117" s="37">
        <f t="shared" si="8"/>
        <v>0</v>
      </c>
    </row>
    <row r="118" spans="1:7" ht="21" customHeight="1" thickBot="1" x14ac:dyDescent="0.3">
      <c r="A118" s="51" t="s">
        <v>107</v>
      </c>
      <c r="B118" s="52"/>
      <c r="C118" s="52"/>
      <c r="D118" s="52"/>
      <c r="E118" s="53"/>
      <c r="F118" s="53"/>
      <c r="G118" s="38">
        <f>SUM(G116:G117)</f>
        <v>0</v>
      </c>
    </row>
    <row r="119" spans="1:7" ht="22.5" customHeight="1" thickBot="1" x14ac:dyDescent="0.3">
      <c r="A119" s="49"/>
      <c r="B119" s="50"/>
      <c r="C119" s="50"/>
      <c r="D119" s="50"/>
      <c r="E119" s="48"/>
      <c r="F119" s="48" t="s">
        <v>110</v>
      </c>
      <c r="G119" s="40">
        <f>SUM(G118*20)</f>
        <v>0</v>
      </c>
    </row>
    <row r="120" spans="1:7" ht="15.75" customHeight="1" thickBot="1" x14ac:dyDescent="0.3">
      <c r="A120" s="50"/>
      <c r="B120" s="50"/>
      <c r="C120" s="50"/>
      <c r="D120" s="50"/>
      <c r="E120" s="39"/>
      <c r="F120" s="39"/>
      <c r="G120" s="41"/>
    </row>
    <row r="121" spans="1:7" ht="15.75" customHeight="1" thickBot="1" x14ac:dyDescent="0.3">
      <c r="A121" s="47"/>
      <c r="B121" s="47"/>
      <c r="C121" s="47"/>
      <c r="D121" s="47"/>
      <c r="E121" s="39"/>
      <c r="F121" s="39"/>
      <c r="G121" s="41"/>
    </row>
    <row r="122" spans="1:7" ht="21" customHeight="1" thickBot="1" x14ac:dyDescent="0.3">
      <c r="A122" s="47"/>
      <c r="B122" s="47"/>
      <c r="C122" s="47"/>
      <c r="D122" s="47"/>
      <c r="E122" s="48"/>
      <c r="F122" s="48" t="s">
        <v>106</v>
      </c>
      <c r="G122" s="42"/>
    </row>
    <row r="123" spans="1:7" ht="21" customHeight="1" thickBot="1" x14ac:dyDescent="0.3">
      <c r="A123" s="47"/>
      <c r="B123" s="47"/>
      <c r="C123" s="47"/>
      <c r="D123" s="47"/>
      <c r="E123" s="48"/>
      <c r="F123" s="48" t="s">
        <v>108</v>
      </c>
      <c r="G123" s="42"/>
    </row>
    <row r="124" spans="1:7" ht="21" customHeight="1" thickBot="1" x14ac:dyDescent="0.3">
      <c r="A124" s="47"/>
      <c r="B124" s="47"/>
      <c r="C124" s="47"/>
      <c r="D124" s="47"/>
      <c r="E124" s="48"/>
      <c r="F124" s="48" t="s">
        <v>109</v>
      </c>
      <c r="G124" s="42"/>
    </row>
    <row r="125" spans="1:7" ht="21" customHeight="1" thickBot="1" x14ac:dyDescent="0.3">
      <c r="A125" s="47"/>
      <c r="B125" s="47"/>
      <c r="C125" s="47"/>
      <c r="D125" s="47"/>
      <c r="E125" s="48"/>
      <c r="F125" s="48" t="s">
        <v>111</v>
      </c>
      <c r="G125" s="40">
        <f>SUM(G122:G124)</f>
        <v>0</v>
      </c>
    </row>
    <row r="126" spans="1:7" ht="14.1" customHeight="1" x14ac:dyDescent="0.25"/>
    <row r="127" spans="1:7" ht="14.1" customHeight="1" x14ac:dyDescent="0.25"/>
    <row r="128" spans="1:7" ht="14.1" customHeight="1" x14ac:dyDescent="0.25"/>
    <row r="129" ht="14.1" customHeight="1" x14ac:dyDescent="0.25"/>
    <row r="130" ht="13.5" customHeight="1" x14ac:dyDescent="0.25"/>
    <row r="132" ht="14.1" customHeight="1" x14ac:dyDescent="0.25"/>
    <row r="133" ht="14.1" customHeight="1" x14ac:dyDescent="0.25"/>
    <row r="134" ht="14.1" customHeight="1" x14ac:dyDescent="0.25"/>
    <row r="135" ht="14.1" customHeight="1" x14ac:dyDescent="0.25"/>
    <row r="136" ht="14.1" customHeight="1" x14ac:dyDescent="0.25"/>
    <row r="137" ht="14.1" customHeight="1" x14ac:dyDescent="0.25"/>
    <row r="138" ht="14.1" customHeight="1" x14ac:dyDescent="0.25"/>
    <row r="139" ht="14.1" customHeight="1" x14ac:dyDescent="0.25"/>
    <row r="140" ht="14.1" customHeight="1" x14ac:dyDescent="0.25"/>
    <row r="141" ht="14.1" customHeight="1" x14ac:dyDescent="0.25"/>
    <row r="142" ht="14.1" customHeight="1" x14ac:dyDescent="0.25"/>
    <row r="143" ht="14.1" customHeight="1" x14ac:dyDescent="0.25"/>
    <row r="144" ht="14.1" customHeight="1" x14ac:dyDescent="0.25"/>
    <row r="145" ht="14.1" customHeight="1" x14ac:dyDescent="0.25"/>
    <row r="146" ht="14.1" customHeight="1" x14ac:dyDescent="0.25"/>
    <row r="147" ht="14.1" customHeight="1" x14ac:dyDescent="0.25"/>
    <row r="148" ht="14.1" customHeight="1" x14ac:dyDescent="0.25"/>
    <row r="149" ht="14.1" customHeight="1" x14ac:dyDescent="0.25"/>
    <row r="150" ht="14.1" customHeight="1" x14ac:dyDescent="0.25"/>
    <row r="151" ht="14.1" customHeight="1" x14ac:dyDescent="0.25"/>
    <row r="152" ht="14.1" customHeight="1" x14ac:dyDescent="0.25"/>
    <row r="153" ht="14.1" customHeight="1" x14ac:dyDescent="0.25"/>
    <row r="154" ht="14.1" customHeight="1" x14ac:dyDescent="0.25"/>
    <row r="155" ht="14.1" customHeight="1" x14ac:dyDescent="0.25"/>
    <row r="156" ht="14.1" customHeight="1" x14ac:dyDescent="0.25"/>
    <row r="157" ht="14.1" customHeight="1" x14ac:dyDescent="0.25"/>
    <row r="158" ht="14.1" customHeight="1" x14ac:dyDescent="0.25"/>
    <row r="159" ht="14.1" customHeight="1" x14ac:dyDescent="0.25"/>
    <row r="160" ht="14.1" customHeight="1" x14ac:dyDescent="0.25"/>
    <row r="161" ht="14.1" customHeight="1" x14ac:dyDescent="0.25"/>
    <row r="162" ht="14.1" customHeight="1" x14ac:dyDescent="0.25"/>
    <row r="163" ht="14.1" customHeight="1" x14ac:dyDescent="0.25"/>
    <row r="164" ht="14.1" customHeight="1" x14ac:dyDescent="0.25"/>
    <row r="165" ht="14.1" customHeight="1" x14ac:dyDescent="0.25"/>
    <row r="166" ht="14.1" customHeight="1" x14ac:dyDescent="0.25"/>
    <row r="167" ht="14.1" customHeight="1" x14ac:dyDescent="0.25"/>
    <row r="168" ht="14.1" customHeight="1" x14ac:dyDescent="0.25"/>
    <row r="169" ht="14.1" customHeight="1" x14ac:dyDescent="0.25"/>
    <row r="170" ht="14.1" customHeight="1" x14ac:dyDescent="0.25"/>
    <row r="171" ht="14.1" customHeight="1" x14ac:dyDescent="0.25"/>
    <row r="172" ht="14.1" customHeight="1" x14ac:dyDescent="0.25"/>
    <row r="173" ht="14.1" customHeight="1" x14ac:dyDescent="0.25"/>
    <row r="174" ht="14.1" customHeight="1" x14ac:dyDescent="0.25"/>
    <row r="175" ht="14.1" customHeight="1" x14ac:dyDescent="0.25"/>
    <row r="176" ht="14.1" customHeight="1" x14ac:dyDescent="0.25"/>
    <row r="177" ht="14.1" customHeight="1" x14ac:dyDescent="0.25"/>
    <row r="178" ht="14.1" customHeight="1" x14ac:dyDescent="0.25"/>
    <row r="179" ht="14.1" customHeight="1" x14ac:dyDescent="0.25"/>
    <row r="180" ht="14.1" customHeight="1" x14ac:dyDescent="0.25"/>
    <row r="181" ht="14.1" customHeight="1" x14ac:dyDescent="0.25"/>
    <row r="182" ht="14.1" customHeight="1" x14ac:dyDescent="0.25"/>
    <row r="183" ht="14.1" customHeight="1" x14ac:dyDescent="0.25"/>
    <row r="184" ht="14.1" customHeight="1" x14ac:dyDescent="0.25"/>
    <row r="185" ht="14.1" customHeight="1" x14ac:dyDescent="0.25"/>
    <row r="186" ht="14.1" customHeight="1" x14ac:dyDescent="0.25"/>
    <row r="187" ht="14.1" customHeight="1" x14ac:dyDescent="0.25"/>
    <row r="188" ht="14.1" customHeight="1" x14ac:dyDescent="0.25"/>
    <row r="189" ht="14.1" customHeight="1" x14ac:dyDescent="0.25"/>
    <row r="190" ht="14.1" customHeight="1" x14ac:dyDescent="0.25"/>
    <row r="191" ht="14.1" customHeight="1" x14ac:dyDescent="0.25"/>
    <row r="192" ht="14.1" customHeight="1" x14ac:dyDescent="0.25"/>
    <row r="193" ht="14.1" customHeight="1" x14ac:dyDescent="0.25"/>
    <row r="194" ht="14.1" customHeight="1" x14ac:dyDescent="0.25"/>
    <row r="195" ht="14.1" customHeight="1" x14ac:dyDescent="0.25"/>
    <row r="196" ht="14.1" customHeight="1" x14ac:dyDescent="0.25"/>
    <row r="197" ht="14.1" customHeight="1" x14ac:dyDescent="0.25"/>
    <row r="198" ht="14.1" customHeight="1" x14ac:dyDescent="0.25"/>
    <row r="199" ht="14.1" customHeight="1" x14ac:dyDescent="0.25"/>
    <row r="200" ht="14.1" customHeight="1" x14ac:dyDescent="0.25"/>
    <row r="201" ht="14.1" customHeight="1" x14ac:dyDescent="0.25"/>
  </sheetData>
  <mergeCells count="9">
    <mergeCell ref="A98:F98"/>
    <mergeCell ref="A109:F109"/>
    <mergeCell ref="A113:F113"/>
    <mergeCell ref="A118:F118"/>
    <mergeCell ref="A22:F22"/>
    <mergeCell ref="A44:F44"/>
    <mergeCell ref="A56:F56"/>
    <mergeCell ref="A69:F69"/>
    <mergeCell ref="A75:F75"/>
  </mergeCells>
  <pageMargins left="0.7" right="0.7" top="0.75" bottom="0.75" header="0.3" footer="0.3"/>
  <pageSetup fitToHeight="0" orientation="portrait" r:id="rId1"/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99B8A2AF87C45A893957BB21BAF6A" ma:contentTypeVersion="10" ma:contentTypeDescription="Create a new document." ma:contentTypeScope="" ma:versionID="cde53d0b6c4026b0dfae0dd7d737c770">
  <xsd:schema xmlns:xsd="http://www.w3.org/2001/XMLSchema" xmlns:xs="http://www.w3.org/2001/XMLSchema" xmlns:p="http://schemas.microsoft.com/office/2006/metadata/properties" xmlns:ns3="064ae5ab-fe19-439e-9d2b-eb787ed32a01" targetNamespace="http://schemas.microsoft.com/office/2006/metadata/properties" ma:root="true" ma:fieldsID="32a192e7cd145fabf72fdc9bb1954ce2" ns3:_="">
    <xsd:import namespace="064ae5ab-fe19-439e-9d2b-eb787ed32a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ae5ab-fe19-439e-9d2b-eb787ed32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9CC59E-251B-42C4-A252-32FBA03D0771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064ae5ab-fe19-439e-9d2b-eb787ed32a0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99224FC-EBDA-41B9-B0DD-FA006E159C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ae5ab-fe19-439e-9d2b-eb787ed32a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98D05B-0B53-4724-ADA9-5F4DC30952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Kits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mtruj</dc:creator>
  <cp:lastModifiedBy>Sherri Hardemon</cp:lastModifiedBy>
  <cp:lastPrinted>2022-04-07T19:19:38Z</cp:lastPrinted>
  <dcterms:created xsi:type="dcterms:W3CDTF">2021-02-23T02:45:20Z</dcterms:created>
  <dcterms:modified xsi:type="dcterms:W3CDTF">2022-04-26T22:07:25Z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0x0101006AA99B8A2AF87C45A893957BB21BAF6A</vt:lpwstr>
  </property>
</Properties>
</file>