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66925"/>
  <mc:AlternateContent xmlns:mc="http://schemas.openxmlformats.org/markup-compatibility/2006">
    <mc:Choice Requires="x15">
      <x15ac:absPath xmlns:x15ac="http://schemas.microsoft.com/office/spreadsheetml/2010/11/ac" url="https://cccedu-my.sharepoint.com/personal/mwilliams_ccc_edu/Documents/Documents/MWJ2302-Janitorial Supplies/MWJ2302-FINAL BID DOCUMENTS/"/>
    </mc:Choice>
  </mc:AlternateContent>
  <xr:revisionPtr revIDLastSave="15" documentId="8_{FC29853B-A732-4ED9-9F1D-DBB2DE1A8B42}" xr6:coauthVersionLast="36" xr6:coauthVersionMax="47" xr10:uidLastSave="{E562C0C0-B6B1-41BE-9721-63A4DEB2B4BF}"/>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1" i="1" l="1"/>
  <c r="H242" i="1"/>
  <c r="H243" i="1"/>
  <c r="H147" i="1"/>
  <c r="H144" i="1"/>
  <c r="H145" i="1"/>
  <c r="H146" i="1"/>
  <c r="H148" i="1"/>
  <c r="H259" i="1" l="1"/>
  <c r="H258" i="1"/>
  <c r="H257" i="1"/>
  <c r="H256" i="1"/>
  <c r="H255" i="1"/>
  <c r="H254" i="1"/>
  <c r="H253" i="1"/>
  <c r="H252" i="1"/>
  <c r="H251" i="1"/>
  <c r="H250" i="1"/>
  <c r="H249" i="1"/>
  <c r="H248"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16" i="1"/>
  <c r="H17" i="1"/>
  <c r="H18" i="1"/>
  <c r="H19" i="1"/>
  <c r="H20" i="1"/>
  <c r="H21" i="1"/>
  <c r="H22" i="1"/>
  <c r="H23" i="1"/>
  <c r="H24" i="1"/>
  <c r="H25" i="1"/>
  <c r="H26" i="1"/>
  <c r="H27" i="1"/>
  <c r="H28" i="1"/>
  <c r="H29" i="1"/>
  <c r="H30" i="1"/>
  <c r="H31" i="1"/>
  <c r="H15" i="1"/>
  <c r="H260" i="1" l="1"/>
  <c r="H244" i="1"/>
  <c r="H32" i="1"/>
  <c r="H262" i="1" l="1"/>
</calcChain>
</file>

<file path=xl/sharedStrings.xml><?xml version="1.0" encoding="utf-8"?>
<sst xmlns="http://schemas.openxmlformats.org/spreadsheetml/2006/main" count="484" uniqueCount="231">
  <si>
    <t>71847-6-91524 PURTABS Sanitizing Tablets – Evaclean 6/PK</t>
  </si>
  <si>
    <t>Disposable 3-ply ear loop face mask 50/pk</t>
  </si>
  <si>
    <t>PART NO. / DESCRIPTIONS</t>
  </si>
  <si>
    <t>ITEM NO.</t>
  </si>
  <si>
    <t>CITY COLLEGES OF CHICAGO</t>
  </si>
  <si>
    <t>CATEGORY A - BAGS / CAN LINERS</t>
  </si>
  <si>
    <t>CATEGORY B - CHEMICALS/PADS/SOAP</t>
  </si>
  <si>
    <t>CATEGORY E - JANITORIAL EQUIPMENT</t>
  </si>
  <si>
    <t>SEALED BID #MWJ2302 - PURCHASE AND DELIVERY OF VARIOUS JANITORIAL SUPPLY PRODUCTS AND EQUIPMENT - DISTRICT WIDE</t>
  </si>
  <si>
    <t>CATEGORY F - MISCELLANEOUS SUPPLIES</t>
  </si>
  <si>
    <t>LIST PRICE</t>
  </si>
  <si>
    <t>DISCOUNTED PRICE</t>
  </si>
  <si>
    <t>Note:  The supplier shall submit with their Bid complete specifications, descriptive literature and all other pertinent and necessary data regarding the Janitorial supply products and equipment.  The information shall be complete and without need of further explanation</t>
  </si>
  <si>
    <t>Bidding Company's Name:</t>
  </si>
  <si>
    <t>ANNUAL ESTIMATED QUANTITIES</t>
  </si>
  <si>
    <t>CATEGORY C - MISCELLANEOUS</t>
  </si>
  <si>
    <t>CATEGORY D - PAPER</t>
  </si>
  <si>
    <t>NOTES/COMMENTS</t>
  </si>
  <si>
    <t xml:space="preserve">NOTES/COMMENTS </t>
  </si>
  <si>
    <t>Miscellaneous janitorial supplies with percentage (%) of discount off Price List or Catalog</t>
  </si>
  <si>
    <t>PERCENTAGE (%) OF DISCOUNT OFF PRICE LIST OR CATALOG</t>
  </si>
  <si>
    <t>Janitorial Equipment (i.e. floor scrubbers; vacuums, carpet and upholstery cleaners; extractors, sweepers, etc.)</t>
  </si>
  <si>
    <t>UNIT OF MEASURE (PACK / CASE)</t>
  </si>
  <si>
    <t>REMOVED</t>
  </si>
  <si>
    <t>LYSOL Disinfectant Spray: Aerosol Spray Can, 19 oz Container Size, Ready to Use, Liquid, 12 cans / PK</t>
  </si>
  <si>
    <t>6100870
Ecolab Nexa Hand Soap 2 (1.3L) / PK</t>
  </si>
  <si>
    <t>6101767
Ecolab Disinfecting Restroom Cleaner 2 (1.3L) / PK</t>
  </si>
  <si>
    <t>6100795
Ecolab Peroxide Multi-Purpose Cleaner 2 (1.3L) / PK</t>
  </si>
  <si>
    <t>6101977 Ecolab Oasis Morning Breeze Room Refresher 2.5 Ga / PK</t>
  </si>
  <si>
    <t>90060916 32-oz Ecolab Spray Bottle 3 bottles / PK</t>
  </si>
  <si>
    <t>6114541 Ecolab Neutral Disinfectant Cleaner 2 (1.3L) / PK</t>
  </si>
  <si>
    <t>S-7121  24 oz. Wet Mop Head Disposable,
Short-Term Use, Color Blue EA</t>
  </si>
  <si>
    <t>24X24 CLEAR HD LINER
Capacity 7-10 Gal, Mil .31, 1000 bags per carton, CLEAR, HD LINER Strenght Medium</t>
  </si>
  <si>
    <t>HS-6141 WAXED PAPER LINERS Hospeco Sanitary Napkin Liner 9.25" x 10" x 3.25" 250 / CS</t>
  </si>
  <si>
    <t>24X23 CLEAR LINER Capacity. 6-7 gal, Mil .75, Strenght Standard 500 / carton</t>
  </si>
  <si>
    <t>3U870 TOUGH GUY Trash Bags: 30 gal Capacity, 30 in Wd, 37 in Ht, 10 micron Thick, Clear, 500 / PK</t>
  </si>
  <si>
    <t>36X58 XH CLEAR LINER, Capacity 44-55 Gal, Mil 2.5, Strenght, Extra Heavy, 100 per carton</t>
  </si>
  <si>
    <t>38X59 CLEAR LINER, Capacity 60  Gallon 2 Mil,  100 bags per case</t>
  </si>
  <si>
    <t>Item # GAT407297 
GT-WAY 23 X 31 Clear Liner 
Gateway Liners® R-Spec High Density Liner-23 x 31,6 mic, , 1000 per case</t>
  </si>
  <si>
    <t>PXC46X 40X46 CLEAR LINER 125/CS
10 micron Tough Guy</t>
  </si>
  <si>
    <t xml:space="preserve"> Item # GAT407574
GT-WAY 32.5 X 40 Clear Liner
Gateway Liners® R-Fit Low Density - 32.5 x 40, 0.8 mil, Graphite Black, 250 per case</t>
  </si>
  <si>
    <t>402W27                                                   TOUGH GUY Scrubbing Pad: Green, 12 in Floor Pad Size, 175 to 600 rpm, 5 / PK</t>
  </si>
  <si>
    <t>7100122464                                                               3M™ Scotchgard™ Pretreatment Cleaner Concentrate, 1 Gallon Per Bottle, 4 Bottles / CS</t>
  </si>
  <si>
    <t>MOVED TO CATEGORY B</t>
  </si>
  <si>
    <t>5131-5000 Buckeye Clarion 25 Microban Antimicrobial Floor Finish - 5 Gal. EA</t>
  </si>
  <si>
    <t>5028-1000 Buckeye Juggernaut Floor Finish Stripper - 4 Gal. / CS</t>
  </si>
  <si>
    <t>MOVED TO CATEGORY C</t>
  </si>
  <si>
    <t>S-8115 34120 Kimberly-Clark                                                               Kimwipes Low-Lint Wipers - 1-Ply, 4.4 x 8.4" 286 / BOX</t>
  </si>
  <si>
    <t>13Y354                                                            TOUGH GUY Cloth Rag: Sweatshirt, Reclaimed, White, Varies, 25 lb Wt EA</t>
  </si>
  <si>
    <t>S-7273 - 32 OZ Plastic Bottles with Sprayers Translucent white EA</t>
  </si>
  <si>
    <t>55654W                                                            3M Easy Trap Duster, 8" X 125 Ft, White, 1 - 250 Sheet Roll (1 roll per case)</t>
  </si>
  <si>
    <t>3662000                                                                  Carlisle Flo-Pac Utility Scrub Brush With Nylon Bristles 8", White EA</t>
  </si>
  <si>
    <t>FGP26700WH00                                                               Rubbermaid LOW PROFILE SCRUB-STRIP CARPET BONNET 17" diameter EA</t>
  </si>
  <si>
    <t>CHI0911                                                                Chix Masslinn Dust Cloths - 24"w x 24"d 50 cloths per bag. 2 bags / CS</t>
  </si>
  <si>
    <t>S-20083                                                              Heavy Duty Microfiber Replacement Pad - 18" BLUE 19 1/2 x 5 3/4" EA</t>
  </si>
  <si>
    <t>S-21805                                                              Microfiber Deluxe Dust Mop Replacement Head - 24" BLUE EA</t>
  </si>
  <si>
    <t>MSCH052                                                              Duotex MicroSweep 24" Microfibre Dust Mop, EA</t>
  </si>
  <si>
    <t>S-18412                                                       Microfiber Deluxe Dust Mop Replacement Head - 48" Blue EA</t>
  </si>
  <si>
    <t>H-4506                                                              Heavy Duty Microfiber Mop System - 18" Metal Frame: 16 x 3 1/2" EA</t>
  </si>
  <si>
    <t>H-6535                                                      Microfiber Deluxe Dust Mop Kit - 24" EA</t>
  </si>
  <si>
    <t>H-3475                                                         Microfiber Deluxe Dust Mop Kit - 48" Handle: 60 x 1" EA</t>
  </si>
  <si>
    <t>S-19687                                                          Deluxe Dust Mop Replacement Head - 72" EA</t>
  </si>
  <si>
    <t>H-3987                                                               Deluxe Dust Mop Kit - 72" EA</t>
  </si>
  <si>
    <t>H-6054                                                     Professional Microfiber Duster - 19" 100% Polyester fiber EA</t>
  </si>
  <si>
    <t>PRMH8004                                                              Contec ZeroGravity Telescoping Aluminum Mop Handle, 36" extends to 64" EA</t>
  </si>
  <si>
    <t>H-3536                                                                Standard Deck Scrub Brush - 10" EA</t>
  </si>
  <si>
    <t>61125                                                     EUREKA Vacuum Bag: Fits Sanitaire Vacuum Brand, Fits SC785 Vacuum Models, Dry, Paper, 2-Ply, 3 / PK</t>
  </si>
  <si>
    <t>H-2679                                                             Lambswool Extension Duster - 30-45" EA</t>
  </si>
  <si>
    <t xml:space="preserve">S-18509M                                                           DISPOSABLE POWDER FREE Latex Gloves - Medium 5 mil 100 gloves / PK </t>
  </si>
  <si>
    <t>S-14179L                                                           Nitrile Gloves - Powder-Free, 4 Mil, Large 100 gloves / PK</t>
  </si>
  <si>
    <t>S-14179M                                                         Nitrile Gloves - Powder-Free, 4 Mil, Medium 100 gloves / PK</t>
  </si>
  <si>
    <t>280300                                                            TOUGH GUY Toilet Brush: Fiber, White, 2 in Brush Lg, Plastic Handle, 12 in Handle Lg 12 / PK</t>
  </si>
  <si>
    <t>S-14179S                                                         Nitrile Gloves - Powder-Free, 4 Mil, Small 100 gloves / PK</t>
  </si>
  <si>
    <t>S-14179X                                                        Nitrile Gloves - Powder-Free, 4 Mil, XL 100 gloves / PK</t>
  </si>
  <si>
    <t>Impact Deluxe Professional Plunger 2-3/4" diameter EA</t>
  </si>
  <si>
    <t>CONDOR Knit Gloves: SMALL (7), Dotted, PVC, Palm, Dotted, Cotton (7 ga), Full Finger, White, 1 pair / PK</t>
  </si>
  <si>
    <t>CONDOR Knit Gloves: LARGE (9), Dotted, PVC, Full, Dotted, Cotton (7 ga), Full Finger, White, 1 pair / PK</t>
  </si>
  <si>
    <t>Quick Release Swing Bar Wooden Mop Handle - 60" Head: Galvanized steel EA</t>
  </si>
  <si>
    <t>S-15861BLU                                                     Standard Replacement Nozzle - 32 oz, Blue EA</t>
  </si>
  <si>
    <t>Tolco Trigger sprayer, model 320CR EA</t>
  </si>
  <si>
    <t>16W207                                                       TOUGH GUY Wet Mop: String Mop, Slide-On Connection, 12 oz Dry Wt, Cotton, Natural, Cut Mop End Type EA</t>
  </si>
  <si>
    <t>16W208                                                       TOUGH GUY Wet Mop: String Mop, Slide-On Connection, 16 oz Dry Wt, Cotton, Natural, Cut Mop End Type EA</t>
  </si>
  <si>
    <t>24 oz. Cotton Cut-End Mop Head, 4Ply yarn, Wide Band EA</t>
  </si>
  <si>
    <t>FGF11900WH00                                                      RUBBERMAID COMMERCIAL PRODUCTS Wet Mop: String Mop, Slide-On Connection, 32 oz Dry Wt, Cotton, White EA</t>
  </si>
  <si>
    <t>S-19420                                                       Finishing Wet Mop Head 4-ply poly-rayon blen yarn - 24 oz EA</t>
  </si>
  <si>
    <t>S-14793BLU                                                      Heavy Duty Wet Mop Head - 32 oz, Blue EA</t>
  </si>
  <si>
    <t>S-14793R                                                       Heavy Duty Wet Mop Head - 32 oz, Red EA</t>
  </si>
  <si>
    <t>FG253100BLA                                                      RUBBERMAID COMMERCIAL PRODUCTS Long Handled Dust Pan with Wheels: Plastic, 27 1/2 in Handle Lg EA</t>
  </si>
  <si>
    <t>Rubbermaid 14-1/2" Plastic Toilet Bowl Brush, White - RCP631000WE EA</t>
  </si>
  <si>
    <t>H-6424-HNDL                                                           60" Tapered Replacement Wood Handle EA</t>
  </si>
  <si>
    <t>Rubbermaid Lacquered 60 in. Wood Broom Handle, with Threaded-Tip, Natural - FG636400LAC EA</t>
  </si>
  <si>
    <t>T9F261728                                                           8"W Lobby Broom EA</t>
  </si>
  <si>
    <t>T9F261727                                                           13"W Lobby Upright Dust Pan EA</t>
  </si>
  <si>
    <t>FG618688 YEL                                                   Rubbermaid WaveBrake 2.0 Mop Bucket &amp; Wringer Combo w/Side Pressure - 44 Qt. EA</t>
  </si>
  <si>
    <t>RCP7577-88YEL                                              Rubbermaid WaveBrake Down Press Combo - 35 Qt.,Yellow EA</t>
  </si>
  <si>
    <t>2064907                                                        RUBBERMAID COMMERCIAL PRODUCTS Dirty Water Bucket: Plastic, 4 1/2 gal Capacity, Red, Anti-Spill EA</t>
  </si>
  <si>
    <t>RUBBERMAID Safety Sign, Closed for Cleaning, FG9S1600YEL EA</t>
  </si>
  <si>
    <t>FG131400BLA                                                           Rubbermaid Light Duty Plastic Tilt Truck, 1 Cu. Yd. Cap, 850 Lbs. Cap, Black EA</t>
  </si>
  <si>
    <t>04401                                                          HYDE Putty Knife: 3 in Blade Wd, Carbon Steel, 3 1/2 in Blade Lg, Std, Polypropylene, Black, Stiff EA</t>
  </si>
  <si>
    <t>04151                                                         HYDE Putty Knife: 1 1/2 in Blade Wd, Carbon Steel, 3 1/4 in Blade Lg, Std, Polypropylene, Black EA</t>
  </si>
  <si>
    <t>2W713 Industrial Grade Steel Wool, 1 Grit, 16 / PK</t>
  </si>
  <si>
    <t>Canvas, Knit Wrist, 8 oz: #2000 Men's Premium Cotton Canvas Size: L pair /PK</t>
  </si>
  <si>
    <t>Jersey, Medium Weight, Blended: #1400 Size: L, pair / PK</t>
  </si>
  <si>
    <t>1152 ETTORE Master Brass Squeegee Channel 22 Inch EA</t>
  </si>
  <si>
    <t>614SS Super-Sorb Liquid Spill Absorbent, Powder, Lemon-Scent, 12oz Shake Can EA</t>
  </si>
  <si>
    <t>3M N95 Disposable Respirator, 9010, Pack of 50, Flat Fold, Individually Packaged, NIOSH Approved, Advanced Electrostatic Media, Stapled Headband, Soft Inner Layer</t>
  </si>
  <si>
    <t>S-9957                                                        1PLY 3.7" x 2,000' JUMBO TOILET TISSUE Core: 3 1/4" Roll Diameter: 9"  EA</t>
  </si>
  <si>
    <t>TJ0922A                                                        Tork Universal Jumbo Bath Tissue, 2-Ply, White, 3.6" x 1000 ft, 8.8" Diameter EA</t>
  </si>
  <si>
    <t>JRT404 Jumbo Toilet Paper,  2 PLY, 3.3" x 1000', 12 rolls / CS</t>
  </si>
  <si>
    <t>290088 Tork Universal Matic Hand Towel Roll, 1-Py 700 ft. EA</t>
  </si>
  <si>
    <t>Tork Universal Hardwound Roll Towel, 1-Ply, 7 4/5" W x 800ft, Natural, RK802 EA</t>
  </si>
  <si>
    <t>Tampax Tampons, Regular, Vending, 500 / CS</t>
  </si>
  <si>
    <t>7000120629
3M 7200 Black Stripper floor pads 16 inch  case of 5 pads / CS</t>
  </si>
  <si>
    <t>5100 16IN                                                         3M 5100 16" Red Buffing Floor Pad - 5/CS</t>
  </si>
  <si>
    <t xml:space="preserve">7300                                                       
3M Stripping Pad: Black, 17 in Floor Pad Size, 175 to 600 rpm, Nylon, 5 / PK </t>
  </si>
  <si>
    <t>7200 17IN                                                        3M 7200 17" Black Stripping Floor Pad - 5/CS</t>
  </si>
  <si>
    <t>61-5000-3595-3                                        
3M White Super Polish Pad 4100, 17-inch, 5/CS</t>
  </si>
  <si>
    <t>4L                                                                  
3M Bathroom Cleaner:Fits Twist 'n Fill Dispenser Series, 2 L, EA</t>
  </si>
  <si>
    <t>6472                                                         
3M Swivel Pad Holder: Orange, 9 in Lg, 3 3/4 in WD, EA</t>
  </si>
  <si>
    <t>19208
3M Speed Stripper Concentrate, 1.9 L Twist N' Fill Bottle, 6/Carton</t>
  </si>
  <si>
    <t>3M74                                                                  
3M Scrubber Sponge, 6" L, 3-5/8" W, 20/PK</t>
  </si>
  <si>
    <t>3M8440                                                              DOODLEBUG PAD WHITE  5/PK</t>
  </si>
  <si>
    <t>3M-19212   
3M General Purpose Cleaner Concentrate, 8H Gray Cap, 2 Liter, 6/CS</t>
  </si>
  <si>
    <t>3M 96 6X9 Scotchbrite Gen Purpose Scour Pad 60/Cs</t>
  </si>
  <si>
    <t>9H-20779                                                             3M #9H EXTRACTION CLEANER-2LITER TWIST-N-FILL, 6/CS</t>
  </si>
  <si>
    <t>7010303542
3M Cleaner: Spray Bottle, Use On Baseboard Stripper, EA</t>
  </si>
  <si>
    <t>5EWC2 
TOUGH GUY Graffiti and Paint Remover Towels: Canister, Wipes, EA</t>
  </si>
  <si>
    <t>34782                                                            3M™ Heavy Duty Degreaser Concentrate, EA</t>
  </si>
  <si>
    <t>K5065                                                                Kutol ANTIBACTERIAL SOAP, 800 ml, 12/PK</t>
  </si>
  <si>
    <t>K5666                                                                 Kutol Products Co
Health Guard® 800ml Hand Sanitizer Gel, 12/PK</t>
  </si>
  <si>
    <t>K7065                                                                 Kutol SOFT &amp; SILKY HAIR &amp; BODY SHAMPOO, 12/pk</t>
  </si>
  <si>
    <t>9950ZPL                                                          Kutol SOFT &amp; SILKY OFF WHITE 800ML DISPENSER, EA</t>
  </si>
  <si>
    <t>MUR1103                                                           MURPHY'S OIL SOAP, 1 Gal, 4/CS</t>
  </si>
  <si>
    <t>120401
Zep Bowl Shine Non-Acid Bowl Cleaner, 1 Quart 12 Bottle/Case</t>
  </si>
  <si>
    <t>NYC-N640-G2
Trusted Clean 'Defoamer' Vacuum Motor Protectant (1 Gallon Bottles) - 2/CS</t>
  </si>
  <si>
    <t>57037-00078                                                          OxiClean™ Carpet Spot and Stain Remover, Liquid, 24 oz., 6 per Case</t>
  </si>
  <si>
    <t>19200-00601
RESOLVE Spot and Stain Remover: Trigger Spray Bottle, 22 oz, Liquid, Unscented, 12 PK</t>
  </si>
  <si>
    <t>SBS-57220                                                          AEROBLUE FOAM SOAP, 1000ML , 6/PK</t>
  </si>
  <si>
    <t>5549254                                                Diversey™ Alpha-HP® Multi-Surface Cleaner -1.5 L RTD, 2/CS</t>
  </si>
  <si>
    <t>5105047                                                     Diversey VECTRA Floor Finish, 5 Gallon, EA</t>
  </si>
  <si>
    <t>5118737                                                           Diversey Over &amp; Under Plus Sealer, 5 Gallon, EA</t>
  </si>
  <si>
    <t>95628817 
GUM REMOVER 12-6.5OZ/CS</t>
  </si>
  <si>
    <t>101104495|                                                     Diversey GP Forward General Purpose Cleaner, Degreaser, Citrus Scent, 5 Gal., EA</t>
  </si>
  <si>
    <t>95115940                                                        DIVERSEY Floor Stripper: Jug, 1 gal Container Size, Concentrated, Liquid, EA</t>
  </si>
  <si>
    <t>5336232                                                       Freedom® Floor Stripper. 5 Gallon Envirobox. Non-ammoniated. Solvenated. Colorless with a cherry almond scent, EA</t>
  </si>
  <si>
    <t>4915                                                         Diversey Spitfire Graffiti Remover, 32 OZ. 12/CS</t>
  </si>
  <si>
    <t>SH-AERO                                                          Metal Polish: Aerosol Spray Can, 10 oz Container Size, Ready to Use, Liquid, EA</t>
  </si>
  <si>
    <t xml:space="preserve">
NL020-G4Nyco Products Urinakleen Scale and Odor Control - 4 Gallons/Case</t>
  </si>
  <si>
    <t>Voban Absorbent 1 lb Bag, 24 Bags/Case</t>
  </si>
  <si>
    <t>DEB-AZU1L - Deb Refresh Azure FOAM Wash 1000ml Refill, 6/CS</t>
  </si>
  <si>
    <t>BUC6011
Buckeye® Eco® E11 All-Purpose Cleaner - 1.25 L, 4/cs</t>
  </si>
  <si>
    <t>60121400
Buckeye Eco, E12 Glass Cleaner HD 1.25L Eco 4/CS</t>
  </si>
  <si>
    <t>6015-1400
Buckeye® Eco® E15 Hydrogen Peroxide Cleaner - 1.25 L, 4/CS</t>
  </si>
  <si>
    <t>7000028441
3M 12 in. Stripper Pad in Black 
5 / CS</t>
  </si>
  <si>
    <t>7000000676
3M 12" Buffing Pad, Red, 5 / CS</t>
  </si>
  <si>
    <t>7000000683
3M 12" Polishing Pad, White, 5 / CS</t>
  </si>
  <si>
    <t>7000000677                                                        3M 13" Buffing Pad, Red, 5 / CS</t>
  </si>
  <si>
    <t>4100                                                   
3M White Super Polish Pad, 13", 5/CS</t>
  </si>
  <si>
    <t>3M11L                                                                3M Twist 'n Fill 11L Bonnet Cleaner - 
2 L, Black Cap EA</t>
  </si>
  <si>
    <t>14185                                                            
3M TopLine Pre-Burnish Floor Conditioner, 1 Gallon EA</t>
  </si>
  <si>
    <t>23207
3M 19L Non-Acid Bathroom Cleaner Concentrate - Liquid 2 L Cartridge - EA</t>
  </si>
  <si>
    <t>3M-23357                                                            3M Twist 'n Fill™ 1L Glass Cleaner - 2 L,  6/CS</t>
  </si>
  <si>
    <t>MMM6472BULK                                                     3M™ Doodlebug Pad Holder 6472 With Pads, 4/CS</t>
  </si>
  <si>
    <t>310020                                                      
3M Aqua Burnish Pad, 20", 5/CS</t>
  </si>
  <si>
    <t>7000028441                                                       3M Black 20" Stripper Pad 7200, 5/CS</t>
  </si>
  <si>
    <t>7100003274                                                    3M 20" Cleaning Pad, Blue, 5/ CS</t>
  </si>
  <si>
    <t>3500 20IN                                            
3M Natural Blend Tan Pad, 20", 5/CS</t>
  </si>
  <si>
    <t>MMM510020
3M 5100 Red Buffer Pad - 20", 5/CS</t>
  </si>
  <si>
    <t>3M3H                                                                 3M Twist 'n Fill™ 3H Neutral Cleaner - 2 L, Gray Cap, 6/CS</t>
  </si>
  <si>
    <t>51L                                                              
3M Bathroom &amp; Shower Cleaner, Gray Cap, 2 Liter, 6/CS</t>
  </si>
  <si>
    <t>8541                                                                 3M Doodlebug Brown Scrub 'n Strip Pad, 5/Box</t>
  </si>
  <si>
    <t>AMR1001541CT                                                      Misty Stainless Steel Cleaner &amp; Polish, 15 oz. Aerosol Can, 12/Carton</t>
  </si>
  <si>
    <t>A17020                                                     Misty® All Purpose Cleaner, 19 oz. Aerosol Spray, 12 Cans / CS</t>
  </si>
  <si>
    <t>351ACT
Vandalism Mark Remover, 16 Oz Aerosol Spray, 12 / CS</t>
  </si>
  <si>
    <t>34854                                                     
3M Gum Remover, 8 oz., 6 / PK</t>
  </si>
  <si>
    <t>45TW63
TOUGH GUY Cleaning Vinegar: Jug, 1 gal Container Size, Ready to Use, EA</t>
  </si>
  <si>
    <t>30966
CLOROX Germicidal Bleach: Jug, 121 oz Container Size, Ready to Use, Liquid, Unscented, Clorox®, 3 gal / PK</t>
  </si>
  <si>
    <t>2ZXE2
TOUGH GUY Urinal Screen with Block: Para, Triangular, 4 oz Container Size, Pink, Cherry, 12 / PK</t>
  </si>
  <si>
    <t>147-A                                                          Gards Maxi Pads #4 Vended Feminine Napkins, 250/Case</t>
  </si>
  <si>
    <t>2156-04                                                    PURELL Hand Sanitizer: Cartridge, Gel, 1,000 mL Size, Requires Dispenser, NXT, 4 / PK</t>
  </si>
  <si>
    <t>6023-1400
Buckeye Eco E23 Neutral Disinfectant - 1.25 L, 4/CS</t>
  </si>
  <si>
    <t>5105047 
Diversey Vectra Floor Finish - 5 Gal. EA</t>
  </si>
  <si>
    <t>95115958 
Diversey Bravo 5 gal Heavy Duty Low Odor Stripper, EA</t>
  </si>
  <si>
    <t>5131-5000
Buckeye Clarion 25 Microban Antimicrobial Floor Finish - 5 Gal. Action Pac, EA</t>
  </si>
  <si>
    <t>5160
Phenol Disinfectant Champion Sprayon 15.5 oz Can, 12/BX</t>
  </si>
  <si>
    <t>438-5166 
Champion Sprayon Citrus Spray Disinfectant - 16.5 oz, 12/CS</t>
  </si>
  <si>
    <t>33200-84113
ARM AND HAMMER Carpet and Room Allergen Reducer: Carpet Odor Eliminators, Box, Powder, 9 PK</t>
  </si>
  <si>
    <t>36WE50
TOUGH GUY Urinal Screen: Non-Para, Hexagon, 58 g Container Size, Orange, Mango, 10 PK</t>
  </si>
  <si>
    <t>NICP56784 
NO-RINSE SANITIZING MULTI SURFACE WIPES, WHITE 95/CONTAINER 6/CS</t>
  </si>
  <si>
    <t>36241-04675
LYSOLAER-FRESH LYSOL DISINFECTANT SPRAY, FRESH SCENT, 12/CS</t>
  </si>
  <si>
    <t>15949 
Clorox Disinfecting wipes, fresh scent, 75 wipes 6/PK</t>
  </si>
  <si>
    <t>GOJO: 5165 
GOJO Green Certified Foaming Soap Refill Bottle - 1,250 mL, 4/CS</t>
  </si>
  <si>
    <t>9005-1120 
Buckeye Symmetry Foam Hand Sanitizer, 1200ml - 6/cs</t>
  </si>
  <si>
    <t>5019317
Diversey Virex II 256 One Step Disinfectant Cleaner and Deodorant, 1.4L - 2/PK</t>
  </si>
  <si>
    <t>RFW120TF
SCJP Refresh™ Rose FOAM Hand Wash - 1.2 L, 3/CS</t>
  </si>
  <si>
    <t>93172650
Diversey Crew Bathroom Cleaner and Scale Remover, 2.5 L , 2/CS</t>
  </si>
  <si>
    <t>93172641
Diversey Glance NA Glass &amp; Multi-Surface Cleaner, 2.5L, 2/CS</t>
  </si>
  <si>
    <t>904969
Good Sense HC Liquid Air Freshener, 2.5 L, 2/CS</t>
  </si>
  <si>
    <t>3401512
DIVERSEY Multi-Surface Cleaner: Alpha-HP, 52, Fits J-Fill Dispenser Series, 2.5 L, Citrus, 2 PK</t>
  </si>
  <si>
    <t>AZU1L
Refresh™ Azure FOAM
Signature Fragrance Fresh Apple Foam Handwash, 1L, 6/CS</t>
  </si>
  <si>
    <t>UOM</t>
  </si>
  <si>
    <t>6016-1400
Buckeye Eco E16 Acid Cleaner - 1.25 L, 4/CS</t>
  </si>
  <si>
    <t>CT</t>
  </si>
  <si>
    <t>CS</t>
  </si>
  <si>
    <t>38X58 1.4 MIL BLACK LINER 
Capacity: 60 Gal, 1.7mil, 50 bags / CT</t>
  </si>
  <si>
    <t>BX</t>
  </si>
  <si>
    <t>EA</t>
  </si>
  <si>
    <t>PK</t>
  </si>
  <si>
    <t>Rubbermaid 6112-77 Floor Sign 2 Sided - Caution Wet Floor EA</t>
  </si>
  <si>
    <t>Rubbermaid 6112-78 Floor Sign 2 Sided Multi-Lingual - Closed EA</t>
  </si>
  <si>
    <t>Mainstreet Universal Bath Tissue, 2-Ply, White, 4 x 3.75 Sheet, 500 Sheets / Roll, 96 rolls / CS</t>
  </si>
  <si>
    <t>01500                                                      Kleenex C-Fold Towel, 13.15 in x 10.125 in, 150 towels / PK</t>
  </si>
  <si>
    <t>30X36 BLUE RECYCLING BAG 
Capacity: 20-30 Gal, MIL: 1.0, 250  bags / CT</t>
  </si>
  <si>
    <t>38X58 BLUE RECYCLING BAG
Capacity: 55-60 Gallons, 1.8 mil, 100 bags / CT</t>
  </si>
  <si>
    <t>40X48 BLUE LINER, 14 MICRON, 
High-Density Soiled Linen Bag, 250 bags / CT</t>
  </si>
  <si>
    <t>H-40482-EC Can Liner, 40x48, 12 Mic,
capacity 40-45 Gal, Max 45 Lbs, 250 / CT
Mfg. Name: PITT PLASTICS</t>
  </si>
  <si>
    <t>Item # GAT407542
GT-WAY 36.5 X 49 Clear Liners 150 per case
Gateway Liners, 0.8 mil, Clear</t>
  </si>
  <si>
    <t>3M74N                                                               3M Niagara Medium Duty Scrubbing Sponge, 20 / PK</t>
  </si>
  <si>
    <t xml:space="preserve">Brand Name as Specified or Approved Equal Alternates </t>
  </si>
  <si>
    <t>(Spec information for alternate products, including brand, part number, package and case size/qty, etc. Should be provided in the Notes/Comments field)</t>
  </si>
  <si>
    <t>Bids due: May 19, 2023 no later than 12:00 pm (CDT)</t>
  </si>
  <si>
    <t>ADDENDUM NO. 1 - REVISED - APPENDIX V - BID QUOTE FORM</t>
  </si>
  <si>
    <t>CATEGORY A - BAGS / CAN LINERS - ESTIMATED TOTAL PRICE</t>
  </si>
  <si>
    <t>CATEGORY B - CHEMICALS/PADS/SOAPS - ESTIMATED TOTAL PRICE</t>
  </si>
  <si>
    <t>CATEGORY C - MISCELLANEOUS - EXTIMATED TOTAL PRICE</t>
  </si>
  <si>
    <t>CATEGORY D - PAPER - ESTIMATED TOTAL PRICE</t>
  </si>
  <si>
    <t>ALL CATEGORIES TOTAL ESTIMATED BID PRICE</t>
  </si>
  <si>
    <t>The cost matrix must be completed by the vendor to indicate unit price, percentage discount, item brand and notes on the items (i.e. what is included in the cost, any stipulations, etc.).                                                              If there are additional costs not considered in the matrix, it is the responsibility of the vendor to provide supplemental pricing information.</t>
  </si>
  <si>
    <t>EXTENDED PRICE (Est. Quantity x Discounted Price)</t>
  </si>
  <si>
    <t>DISCOUNTED UNIT PRICE</t>
  </si>
  <si>
    <t>EXTENDED PRICE (Est. Quantity x Discounted Unit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</si>
</sst>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Arial"/>
      <family val="2"/>
    </font>
    <font>
      <b/>
      <sz val="10"/>
      <color theme="1"/>
      <name val="Arial"/>
      <family val="2"/>
    </font>
    <font>
      <b/>
      <sz val="9"/>
      <color theme="1"/>
      <name val="Arial"/>
      <family val="2"/>
    </font>
    <font>
      <sz val="9"/>
      <color theme="1"/>
      <name val="Arial"/>
      <family val="2"/>
    </font>
    <font>
      <b/>
      <i/>
      <sz val="9"/>
      <color theme="1"/>
      <name val="Arial"/>
      <family val="2"/>
    </font>
    <font>
      <sz val="9"/>
      <color rgb="FFFF0000"/>
      <name val="Arial"/>
      <family val="2"/>
    </font>
    <font>
      <sz val="9"/>
      <name val="Arial"/>
      <family val="2"/>
    </font>
    <font>
      <b/>
      <i/>
      <sz val="9"/>
      <color rgb="FFFF0000"/>
      <name val="Arial"/>
      <family val="2"/>
    </font>
    <font>
      <b/>
      <sz val="10"/>
      <name val="Arial"/>
      <family val="2"/>
    </font>
  </fonts>
  <fills count="4">
    <fill>
      <patternFill patternType="none"/>
    </fill>
    <fill>
      <patternFill patternType="gray125"/>
    </fill>
    <fill>
      <patternFill patternType="solid">
        <fgColor rgb="FF0055B8"/>
        <bgColor indexed="64"/>
      </patternFill>
    </fill>
    <fill>
      <patternFill patternType="solid">
        <fgColor rgb="FFCDDB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06">
    <xf numFmtId="0" fontId="0" fillId="0" borderId="0" xfId="0"/>
    <xf numFmtId="0" fontId="5" fillId="0" borderId="0" xfId="0" applyFont="1"/>
    <xf numFmtId="0" fontId="5" fillId="0" borderId="0" xfId="0" applyFont="1" applyFill="1"/>
    <xf numFmtId="0" fontId="4" fillId="0" borderId="4" xfId="0" applyFont="1" applyBorder="1" applyAlignment="1">
      <alignment horizontal="center" vertical="center" wrapText="1"/>
    </xf>
    <xf numFmtId="0" fontId="5"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Fill="1" applyBorder="1" applyAlignment="1">
      <alignment vertical="center"/>
    </xf>
    <xf numFmtId="0" fontId="5" fillId="0" borderId="0" xfId="0" applyFont="1" applyAlignment="1">
      <alignment vertical="top"/>
    </xf>
    <xf numFmtId="0" fontId="5" fillId="0" borderId="0" xfId="0" applyFont="1" applyAlignment="1">
      <alignment horizontal="center"/>
    </xf>
    <xf numFmtId="0" fontId="5" fillId="2" borderId="0" xfId="0" applyFont="1" applyFill="1" applyAlignment="1">
      <alignment wrapText="1"/>
    </xf>
    <xf numFmtId="0" fontId="5" fillId="2" borderId="0" xfId="0" applyFont="1" applyFill="1" applyAlignment="1">
      <alignment horizontal="center"/>
    </xf>
    <xf numFmtId="0" fontId="5" fillId="2" borderId="0" xfId="0" applyFont="1" applyFill="1"/>
    <xf numFmtId="0" fontId="5" fillId="2" borderId="4" xfId="0" applyFont="1" applyFill="1" applyBorder="1" applyAlignment="1">
      <alignment horizontal="center"/>
    </xf>
    <xf numFmtId="0" fontId="5" fillId="2" borderId="4" xfId="0" applyFont="1" applyFill="1" applyBorder="1"/>
    <xf numFmtId="0" fontId="5" fillId="2" borderId="4" xfId="0" applyFont="1" applyFill="1" applyBorder="1" applyAlignment="1">
      <alignment wrapText="1"/>
    </xf>
    <xf numFmtId="0" fontId="4" fillId="0" borderId="4" xfId="0" applyFont="1" applyBorder="1" applyAlignment="1">
      <alignment vertical="center" wrapText="1"/>
    </xf>
    <xf numFmtId="0" fontId="5" fillId="2" borderId="0" xfId="0" applyFont="1" applyFill="1" applyAlignment="1">
      <alignment horizontal="center"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vertical="center" wrapText="1"/>
    </xf>
    <xf numFmtId="0" fontId="4" fillId="0" borderId="4" xfId="0" applyFont="1" applyFill="1" applyBorder="1" applyAlignment="1">
      <alignment vertical="center" wrapText="1"/>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top" wrapText="1"/>
    </xf>
    <xf numFmtId="44" fontId="5" fillId="0" borderId="4" xfId="1" applyFont="1" applyBorder="1" applyAlignment="1">
      <alignment vertical="center" wrapText="1"/>
    </xf>
    <xf numFmtId="44" fontId="4" fillId="0" borderId="6" xfId="0" applyNumberFormat="1"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4" fillId="2" borderId="4" xfId="0" applyFont="1" applyFill="1" applyBorder="1"/>
    <xf numFmtId="0" fontId="4" fillId="2" borderId="4" xfId="0" applyFont="1" applyFill="1" applyBorder="1" applyAlignment="1">
      <alignment wrapText="1"/>
    </xf>
    <xf numFmtId="44" fontId="5" fillId="0" borderId="4" xfId="1" applyFont="1" applyBorder="1" applyAlignment="1">
      <alignment horizontal="center" vertical="center" wrapText="1"/>
    </xf>
    <xf numFmtId="0" fontId="5" fillId="0" borderId="4" xfId="0" applyFont="1" applyFill="1" applyBorder="1" applyAlignment="1">
      <alignment horizontal="center"/>
    </xf>
    <xf numFmtId="0" fontId="5" fillId="0" borderId="4" xfId="0" applyFont="1" applyBorder="1"/>
    <xf numFmtId="0" fontId="5" fillId="0" borderId="4" xfId="0" applyFont="1" applyBorder="1" applyAlignment="1">
      <alignment wrapText="1"/>
    </xf>
    <xf numFmtId="44" fontId="5" fillId="0" borderId="4" xfId="1" applyFont="1" applyBorder="1" applyAlignment="1">
      <alignment wrapText="1"/>
    </xf>
    <xf numFmtId="44" fontId="4" fillId="0" borderId="4" xfId="0" applyNumberFormat="1" applyFont="1" applyBorder="1" applyAlignment="1">
      <alignment horizontal="left" vertical="center" wrapText="1"/>
    </xf>
    <xf numFmtId="0" fontId="4" fillId="3" borderId="4" xfId="0" applyFont="1" applyFill="1" applyBorder="1" applyAlignment="1">
      <alignment horizontal="center" vertical="center" wrapText="1"/>
    </xf>
    <xf numFmtId="0" fontId="5" fillId="0" borderId="4" xfId="0" applyFont="1" applyBorder="1" applyAlignment="1">
      <alignment horizontal="left" vertical="top"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Fill="1" applyBorder="1" applyAlignment="1">
      <alignment vertical="center" wrapText="1"/>
    </xf>
    <xf numFmtId="0" fontId="5" fillId="0" borderId="4" xfId="0" applyFont="1" applyFill="1" applyBorder="1" applyAlignment="1">
      <alignment vertical="center"/>
    </xf>
    <xf numFmtId="44" fontId="5" fillId="0" borderId="4" xfId="1" applyFont="1" applyFill="1" applyBorder="1" applyAlignment="1">
      <alignment vertical="center" wrapText="1"/>
    </xf>
    <xf numFmtId="0" fontId="5" fillId="0" borderId="4" xfId="0" applyFont="1" applyFill="1" applyBorder="1" applyAlignment="1">
      <alignment horizontal="left" vertical="top" wrapText="1"/>
    </xf>
    <xf numFmtId="0" fontId="7"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xf>
    <xf numFmtId="0" fontId="5" fillId="0" borderId="4" xfId="0" applyFont="1" applyFill="1" applyBorder="1"/>
    <xf numFmtId="0" fontId="8" fillId="0" borderId="4" xfId="0" applyFont="1" applyFill="1" applyBorder="1" applyAlignment="1">
      <alignment horizontal="center" vertical="center"/>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9" fillId="0" borderId="7" xfId="0" applyFont="1" applyBorder="1" applyAlignment="1">
      <alignment horizontal="left" vertical="center" wrapText="1"/>
    </xf>
    <xf numFmtId="0" fontId="5" fillId="0" borderId="4" xfId="0" applyFont="1" applyBorder="1" applyAlignment="1">
      <alignment horizontal="left" vertical="top" wrapText="1"/>
    </xf>
    <xf numFmtId="0" fontId="4" fillId="0" borderId="4" xfId="0" applyFont="1" applyBorder="1" applyAlignment="1">
      <alignment horizontal="center" vertical="center" wrapText="1"/>
    </xf>
    <xf numFmtId="0" fontId="4" fillId="3" borderId="4" xfId="0" applyFont="1" applyFill="1" applyBorder="1" applyAlignment="1">
      <alignment horizontal="right" vertical="center"/>
    </xf>
    <xf numFmtId="0" fontId="4" fillId="3" borderId="1"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1" xfId="0" applyFont="1" applyFill="1" applyBorder="1" applyAlignment="1">
      <alignment horizontal="righ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0" borderId="4" xfId="0" applyFont="1" applyBorder="1" applyAlignment="1">
      <alignment horizontal="center" vertical="center"/>
    </xf>
    <xf numFmtId="0" fontId="6" fillId="2" borderId="0" xfId="0" applyFont="1" applyFill="1" applyBorder="1" applyAlignment="1">
      <alignment horizontal="center" vertical="top"/>
    </xf>
    <xf numFmtId="0" fontId="3" fillId="0" borderId="0" xfId="0" applyFont="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0" borderId="0" xfId="0" applyFont="1" applyAlignment="1">
      <alignment horizontal="left" vertical="top" wrapText="1"/>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3"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Fill="1" applyAlignment="1">
      <alignment horizontal="left" vertical="center" wrapText="1"/>
    </xf>
    <xf numFmtId="0" fontId="10" fillId="0" borderId="0" xfId="0" applyFont="1" applyBorder="1" applyAlignment="1">
      <alignment horizontal="center" vertical="top"/>
    </xf>
  </cellXfs>
  <cellStyles count="2">
    <cellStyle name="Currency" xfId="1" builtinId="4"/>
    <cellStyle name="Normal" xfId="0" builtinId="0"/>
  </cellStyles>
  <dxfs count="0"/>
  <tableStyles count="0" defaultTableStyle="TableStyleMedium2" defaultPivotStyle="PivotStyleLight16"/>
  <colors>
    <mruColors>
      <color rgb="FFCDDB00"/>
      <color rgb="FF0055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tabSelected="1" zoomScaleNormal="100" workbookViewId="0">
      <selection activeCell="H14" sqref="H14"/>
    </sheetView>
  </sheetViews>
  <sheetFormatPr defaultColWidth="8.88671875" defaultRowHeight="11.4" x14ac:dyDescent="0.2"/>
  <cols>
    <col min="1" max="1" width="8.109375" style="11" bestFit="1" customWidth="1"/>
    <col min="2" max="2" width="34.33203125" style="6" customWidth="1"/>
    <col min="3" max="3" width="4.88671875" style="12" bestFit="1" customWidth="1"/>
    <col min="4" max="4" width="12.6640625" style="12" customWidth="1"/>
    <col min="5" max="5" width="10.6640625" style="15" customWidth="1"/>
    <col min="6" max="6" width="13.6640625" style="1" customWidth="1"/>
    <col min="7" max="7" width="15.88671875" style="1" customWidth="1"/>
    <col min="8" max="8" width="17.109375" style="4" customWidth="1"/>
    <col min="9" max="9" width="41.5546875" style="4" customWidth="1"/>
    <col min="10" max="16384" width="8.88671875" style="1"/>
  </cols>
  <sheetData>
    <row r="1" spans="1:9" ht="15" customHeight="1" x14ac:dyDescent="0.2">
      <c r="A1" s="88" t="s">
        <v>4</v>
      </c>
      <c r="B1" s="88"/>
      <c r="C1" s="88"/>
      <c r="D1" s="88"/>
      <c r="E1" s="88"/>
      <c r="F1" s="88"/>
      <c r="G1" s="88"/>
      <c r="H1" s="88"/>
      <c r="I1" s="88"/>
    </row>
    <row r="2" spans="1:9" ht="15" customHeight="1" x14ac:dyDescent="0.2">
      <c r="A2" s="88" t="s">
        <v>8</v>
      </c>
      <c r="B2" s="88"/>
      <c r="C2" s="88"/>
      <c r="D2" s="88"/>
      <c r="E2" s="88"/>
      <c r="F2" s="88"/>
      <c r="G2" s="88"/>
      <c r="H2" s="88"/>
      <c r="I2" s="88"/>
    </row>
    <row r="3" spans="1:9" ht="15" customHeight="1" x14ac:dyDescent="0.2">
      <c r="A3" s="105" t="s">
        <v>220</v>
      </c>
      <c r="B3" s="105"/>
      <c r="C3" s="105"/>
      <c r="D3" s="105"/>
      <c r="E3" s="105"/>
      <c r="F3" s="105"/>
      <c r="G3" s="105"/>
      <c r="H3" s="105"/>
      <c r="I3" s="105"/>
    </row>
    <row r="4" spans="1:9" ht="7.95" customHeight="1" x14ac:dyDescent="0.2">
      <c r="A4" s="23"/>
      <c r="B4" s="30"/>
      <c r="C4" s="28"/>
      <c r="D4" s="28"/>
      <c r="E4" s="17"/>
      <c r="F4" s="18"/>
      <c r="G4" s="18"/>
      <c r="H4" s="16"/>
      <c r="I4" s="16"/>
    </row>
    <row r="5" spans="1:9" ht="25.5" customHeight="1" x14ac:dyDescent="0.2">
      <c r="A5" s="89" t="s">
        <v>221</v>
      </c>
      <c r="B5" s="90"/>
      <c r="C5" s="90"/>
      <c r="D5" s="90"/>
      <c r="E5" s="90"/>
      <c r="F5" s="90"/>
      <c r="G5" s="90"/>
      <c r="H5" s="90"/>
      <c r="I5" s="91"/>
    </row>
    <row r="6" spans="1:9" ht="7.95" customHeight="1" x14ac:dyDescent="0.2">
      <c r="A6" s="87"/>
      <c r="B6" s="87"/>
      <c r="C6" s="87"/>
      <c r="D6" s="87"/>
      <c r="E6" s="87"/>
      <c r="F6" s="87"/>
      <c r="G6" s="87"/>
      <c r="H6" s="87"/>
      <c r="I6" s="87"/>
    </row>
    <row r="7" spans="1:9" ht="25.95" customHeight="1" x14ac:dyDescent="0.2">
      <c r="A7" s="93" t="s">
        <v>13</v>
      </c>
      <c r="B7" s="94"/>
      <c r="C7" s="70"/>
      <c r="D7" s="71"/>
      <c r="E7" s="71"/>
      <c r="F7" s="71"/>
      <c r="G7" s="71"/>
      <c r="H7" s="71"/>
      <c r="I7" s="72"/>
    </row>
    <row r="8" spans="1:9" ht="7.5" customHeight="1" x14ac:dyDescent="0.2">
      <c r="A8" s="23"/>
      <c r="B8" s="30"/>
      <c r="C8" s="28"/>
      <c r="D8" s="28"/>
      <c r="E8" s="17"/>
      <c r="F8" s="18"/>
      <c r="G8" s="18"/>
      <c r="H8" s="16"/>
      <c r="I8" s="16"/>
    </row>
    <row r="9" spans="1:9" s="2" customFormat="1" ht="36.75" customHeight="1" x14ac:dyDescent="0.2">
      <c r="A9" s="104" t="s">
        <v>227</v>
      </c>
      <c r="B9" s="104"/>
      <c r="C9" s="104"/>
      <c r="D9" s="104"/>
      <c r="E9" s="104"/>
      <c r="F9" s="104"/>
      <c r="G9" s="104"/>
      <c r="H9" s="104"/>
      <c r="I9" s="104"/>
    </row>
    <row r="10" spans="1:9" ht="7.5" customHeight="1" x14ac:dyDescent="0.2">
      <c r="A10" s="23"/>
      <c r="B10" s="30"/>
      <c r="C10" s="28"/>
      <c r="D10" s="28"/>
      <c r="E10" s="17"/>
      <c r="F10" s="18"/>
      <c r="G10" s="18"/>
      <c r="H10" s="16"/>
      <c r="I10" s="16"/>
    </row>
    <row r="11" spans="1:9" ht="21.75" customHeight="1" x14ac:dyDescent="0.2">
      <c r="A11" s="103" t="s">
        <v>218</v>
      </c>
      <c r="B11" s="103"/>
      <c r="C11" s="103"/>
      <c r="D11" s="103"/>
      <c r="E11" s="103"/>
      <c r="F11" s="103"/>
      <c r="G11" s="103"/>
      <c r="H11" s="103"/>
      <c r="I11" s="103"/>
    </row>
    <row r="12" spans="1:9" ht="15.75" customHeight="1" x14ac:dyDescent="0.2">
      <c r="A12" s="76" t="s">
        <v>219</v>
      </c>
      <c r="B12" s="76"/>
      <c r="C12" s="76"/>
      <c r="D12" s="76"/>
      <c r="E12" s="76"/>
      <c r="F12" s="76"/>
      <c r="G12" s="76"/>
      <c r="H12" s="76"/>
      <c r="I12" s="76"/>
    </row>
    <row r="13" spans="1:9" s="5" customFormat="1" ht="46.95" customHeight="1" x14ac:dyDescent="0.3">
      <c r="A13" s="3"/>
      <c r="B13" s="48" t="s">
        <v>5</v>
      </c>
      <c r="C13" s="48" t="s">
        <v>200</v>
      </c>
      <c r="D13" s="3" t="s">
        <v>14</v>
      </c>
      <c r="E13" s="3" t="s">
        <v>10</v>
      </c>
      <c r="F13" s="3" t="s">
        <v>22</v>
      </c>
      <c r="G13" s="3" t="s">
        <v>229</v>
      </c>
      <c r="H13" s="3" t="s">
        <v>230</v>
      </c>
      <c r="I13" s="3" t="s">
        <v>18</v>
      </c>
    </row>
    <row r="14" spans="1:9" ht="18" customHeight="1" x14ac:dyDescent="0.2">
      <c r="A14" s="24" t="s">
        <v>3</v>
      </c>
      <c r="B14" s="31" t="s">
        <v>2</v>
      </c>
      <c r="C14" s="61"/>
      <c r="D14" s="29"/>
      <c r="E14" s="19"/>
      <c r="F14" s="20"/>
      <c r="G14" s="20"/>
      <c r="H14" s="21"/>
      <c r="I14" s="21"/>
    </row>
    <row r="15" spans="1:9" ht="22.8" x14ac:dyDescent="0.2">
      <c r="A15" s="33">
        <v>1</v>
      </c>
      <c r="B15" s="53" t="s">
        <v>212</v>
      </c>
      <c r="C15" s="54" t="s">
        <v>202</v>
      </c>
      <c r="D15" s="54">
        <v>10</v>
      </c>
      <c r="E15" s="33"/>
      <c r="F15" s="34"/>
      <c r="G15" s="34"/>
      <c r="H15" s="36">
        <f>SUM(D15*G15)</f>
        <v>0</v>
      </c>
      <c r="I15" s="35"/>
    </row>
    <row r="16" spans="1:9" ht="34.200000000000003" x14ac:dyDescent="0.2">
      <c r="A16" s="33">
        <v>2</v>
      </c>
      <c r="B16" s="53" t="s">
        <v>213</v>
      </c>
      <c r="C16" s="54" t="s">
        <v>202</v>
      </c>
      <c r="D16" s="54">
        <v>10</v>
      </c>
      <c r="E16" s="33"/>
      <c r="F16" s="34"/>
      <c r="G16" s="34"/>
      <c r="H16" s="36">
        <f t="shared" ref="H16:H31" si="0">SUM(D16*G16)</f>
        <v>0</v>
      </c>
      <c r="I16" s="35"/>
    </row>
    <row r="17" spans="1:9" ht="22.8" x14ac:dyDescent="0.2">
      <c r="A17" s="33">
        <v>3</v>
      </c>
      <c r="B17" s="53" t="s">
        <v>204</v>
      </c>
      <c r="C17" s="54" t="s">
        <v>202</v>
      </c>
      <c r="D17" s="54">
        <v>600</v>
      </c>
      <c r="E17" s="33"/>
      <c r="F17" s="34"/>
      <c r="G17" s="34"/>
      <c r="H17" s="36">
        <f t="shared" si="0"/>
        <v>0</v>
      </c>
      <c r="I17" s="35"/>
    </row>
    <row r="18" spans="1:9" ht="22.8" x14ac:dyDescent="0.2">
      <c r="A18" s="33">
        <v>4</v>
      </c>
      <c r="B18" s="53" t="s">
        <v>214</v>
      </c>
      <c r="C18" s="54" t="s">
        <v>202</v>
      </c>
      <c r="D18" s="54">
        <v>220</v>
      </c>
      <c r="E18" s="33"/>
      <c r="F18" s="34"/>
      <c r="G18" s="34"/>
      <c r="H18" s="36">
        <f t="shared" si="0"/>
        <v>0</v>
      </c>
      <c r="I18" s="35"/>
    </row>
    <row r="19" spans="1:9" ht="34.200000000000003" x14ac:dyDescent="0.2">
      <c r="A19" s="33">
        <v>5</v>
      </c>
      <c r="B19" s="53" t="s">
        <v>32</v>
      </c>
      <c r="C19" s="54" t="s">
        <v>202</v>
      </c>
      <c r="D19" s="54">
        <v>200</v>
      </c>
      <c r="E19" s="33"/>
      <c r="F19" s="34"/>
      <c r="G19" s="34"/>
      <c r="H19" s="36">
        <f t="shared" si="0"/>
        <v>0</v>
      </c>
      <c r="I19" s="35"/>
    </row>
    <row r="20" spans="1:9" ht="34.200000000000003" x14ac:dyDescent="0.2">
      <c r="A20" s="33">
        <v>6</v>
      </c>
      <c r="B20" s="53" t="s">
        <v>215</v>
      </c>
      <c r="C20" s="54" t="s">
        <v>202</v>
      </c>
      <c r="D20" s="54">
        <v>200</v>
      </c>
      <c r="E20" s="33"/>
      <c r="F20" s="34"/>
      <c r="G20" s="34"/>
      <c r="H20" s="36">
        <f t="shared" si="0"/>
        <v>0</v>
      </c>
      <c r="I20" s="35"/>
    </row>
    <row r="21" spans="1:9" ht="34.200000000000003" x14ac:dyDescent="0.2">
      <c r="A21" s="33">
        <v>7</v>
      </c>
      <c r="B21" s="53" t="s">
        <v>33</v>
      </c>
      <c r="C21" s="54" t="s">
        <v>203</v>
      </c>
      <c r="D21" s="54">
        <v>102</v>
      </c>
      <c r="E21" s="33"/>
      <c r="F21" s="34"/>
      <c r="G21" s="34"/>
      <c r="H21" s="36">
        <f t="shared" si="0"/>
        <v>0</v>
      </c>
      <c r="I21" s="35"/>
    </row>
    <row r="22" spans="1:9" ht="22.8" x14ac:dyDescent="0.2">
      <c r="A22" s="33">
        <v>8</v>
      </c>
      <c r="B22" s="53" t="s">
        <v>34</v>
      </c>
      <c r="C22" s="54" t="s">
        <v>202</v>
      </c>
      <c r="D22" s="54">
        <v>600</v>
      </c>
      <c r="E22" s="33"/>
      <c r="F22" s="34"/>
      <c r="G22" s="34"/>
      <c r="H22" s="36">
        <f t="shared" si="0"/>
        <v>0</v>
      </c>
      <c r="I22" s="35"/>
    </row>
    <row r="23" spans="1:9" ht="34.200000000000003" x14ac:dyDescent="0.2">
      <c r="A23" s="33">
        <v>9</v>
      </c>
      <c r="B23" s="53" t="s">
        <v>35</v>
      </c>
      <c r="C23" s="54" t="s">
        <v>207</v>
      </c>
      <c r="D23" s="54">
        <v>320</v>
      </c>
      <c r="E23" s="33"/>
      <c r="F23" s="34"/>
      <c r="G23" s="34"/>
      <c r="H23" s="36">
        <f t="shared" si="0"/>
        <v>0</v>
      </c>
      <c r="I23" s="35"/>
    </row>
    <row r="24" spans="1:9" ht="34.200000000000003" x14ac:dyDescent="0.2">
      <c r="A24" s="33">
        <v>10</v>
      </c>
      <c r="B24" s="53" t="s">
        <v>36</v>
      </c>
      <c r="C24" s="54" t="s">
        <v>202</v>
      </c>
      <c r="D24" s="54">
        <v>200</v>
      </c>
      <c r="E24" s="33"/>
      <c r="F24" s="34"/>
      <c r="G24" s="34"/>
      <c r="H24" s="36">
        <f t="shared" si="0"/>
        <v>0</v>
      </c>
      <c r="I24" s="35"/>
    </row>
    <row r="25" spans="1:9" ht="22.8" x14ac:dyDescent="0.2">
      <c r="A25" s="33">
        <v>11</v>
      </c>
      <c r="B25" s="53" t="s">
        <v>37</v>
      </c>
      <c r="C25" s="54" t="s">
        <v>203</v>
      </c>
      <c r="D25" s="54">
        <v>600</v>
      </c>
      <c r="E25" s="33"/>
      <c r="F25" s="34"/>
      <c r="G25" s="34"/>
      <c r="H25" s="36">
        <f t="shared" si="0"/>
        <v>0</v>
      </c>
      <c r="I25" s="35"/>
    </row>
    <row r="26" spans="1:9" x14ac:dyDescent="0.2">
      <c r="A26" s="60">
        <v>12</v>
      </c>
      <c r="B26" s="56" t="s">
        <v>23</v>
      </c>
      <c r="C26" s="54"/>
      <c r="D26" s="54"/>
      <c r="E26" s="33"/>
      <c r="F26" s="34"/>
      <c r="G26" s="34"/>
      <c r="H26" s="36">
        <f t="shared" si="0"/>
        <v>0</v>
      </c>
      <c r="I26" s="35"/>
    </row>
    <row r="27" spans="1:9" x14ac:dyDescent="0.2">
      <c r="A27" s="60">
        <v>13</v>
      </c>
      <c r="B27" s="56" t="s">
        <v>23</v>
      </c>
      <c r="C27" s="54"/>
      <c r="D27" s="54"/>
      <c r="E27" s="33"/>
      <c r="F27" s="34"/>
      <c r="G27" s="34"/>
      <c r="H27" s="36">
        <f t="shared" si="0"/>
        <v>0</v>
      </c>
      <c r="I27" s="35"/>
    </row>
    <row r="28" spans="1:9" ht="22.8" x14ac:dyDescent="0.2">
      <c r="A28" s="33">
        <v>14</v>
      </c>
      <c r="B28" s="53" t="s">
        <v>39</v>
      </c>
      <c r="C28" s="54" t="s">
        <v>203</v>
      </c>
      <c r="D28" s="54">
        <v>200</v>
      </c>
      <c r="E28" s="33"/>
      <c r="F28" s="34"/>
      <c r="G28" s="34"/>
      <c r="H28" s="36">
        <f t="shared" si="0"/>
        <v>0</v>
      </c>
      <c r="I28" s="35"/>
    </row>
    <row r="29" spans="1:9" ht="34.200000000000003" x14ac:dyDescent="0.2">
      <c r="A29" s="33">
        <v>15</v>
      </c>
      <c r="B29" s="53" t="s">
        <v>216</v>
      </c>
      <c r="C29" s="54" t="s">
        <v>203</v>
      </c>
      <c r="D29" s="54">
        <v>20</v>
      </c>
      <c r="E29" s="33"/>
      <c r="F29" s="34"/>
      <c r="G29" s="34"/>
      <c r="H29" s="36">
        <f t="shared" si="0"/>
        <v>0</v>
      </c>
      <c r="I29" s="35"/>
    </row>
    <row r="30" spans="1:9" ht="45.6" x14ac:dyDescent="0.2">
      <c r="A30" s="33">
        <v>16</v>
      </c>
      <c r="B30" s="53" t="s">
        <v>40</v>
      </c>
      <c r="C30" s="54" t="s">
        <v>203</v>
      </c>
      <c r="D30" s="54">
        <v>40</v>
      </c>
      <c r="E30" s="33"/>
      <c r="F30" s="34"/>
      <c r="G30" s="34"/>
      <c r="H30" s="36">
        <f t="shared" si="0"/>
        <v>0</v>
      </c>
      <c r="I30" s="35"/>
    </row>
    <row r="31" spans="1:9" ht="45.6" x14ac:dyDescent="0.2">
      <c r="A31" s="33">
        <v>17</v>
      </c>
      <c r="B31" s="53" t="s">
        <v>38</v>
      </c>
      <c r="C31" s="54" t="s">
        <v>203</v>
      </c>
      <c r="D31" s="54">
        <v>40</v>
      </c>
      <c r="E31" s="33"/>
      <c r="F31" s="34"/>
      <c r="G31" s="34"/>
      <c r="H31" s="36">
        <f t="shared" si="0"/>
        <v>0</v>
      </c>
      <c r="I31" s="35"/>
    </row>
    <row r="32" spans="1:9" ht="21.75" customHeight="1" x14ac:dyDescent="0.2">
      <c r="A32" s="80" t="s">
        <v>222</v>
      </c>
      <c r="B32" s="81"/>
      <c r="C32" s="81"/>
      <c r="D32" s="81"/>
      <c r="E32" s="81"/>
      <c r="F32" s="81"/>
      <c r="G32" s="82"/>
      <c r="H32" s="37">
        <f>SUM(H15:H31)</f>
        <v>0</v>
      </c>
    </row>
    <row r="33" spans="1:9" ht="24" customHeight="1" x14ac:dyDescent="0.2">
      <c r="A33" s="7"/>
      <c r="B33" s="7"/>
      <c r="C33" s="62"/>
      <c r="D33" s="7"/>
      <c r="E33" s="7"/>
      <c r="F33" s="7"/>
      <c r="G33" s="7"/>
      <c r="H33" s="8"/>
      <c r="I33" s="9"/>
    </row>
    <row r="34" spans="1:9" s="5" customFormat="1" ht="36" x14ac:dyDescent="0.3">
      <c r="A34" s="3"/>
      <c r="B34" s="48" t="s">
        <v>6</v>
      </c>
      <c r="C34" s="48" t="s">
        <v>200</v>
      </c>
      <c r="D34" s="3" t="s">
        <v>14</v>
      </c>
      <c r="E34" s="3" t="s">
        <v>10</v>
      </c>
      <c r="F34" s="3" t="s">
        <v>22</v>
      </c>
      <c r="G34" s="3" t="s">
        <v>11</v>
      </c>
      <c r="H34" s="69" t="s">
        <v>228</v>
      </c>
      <c r="I34" s="3" t="s">
        <v>18</v>
      </c>
    </row>
    <row r="35" spans="1:9" ht="16.95" customHeight="1" x14ac:dyDescent="0.2">
      <c r="A35" s="25" t="s">
        <v>3</v>
      </c>
      <c r="B35" s="22" t="s">
        <v>2</v>
      </c>
      <c r="C35" s="50"/>
      <c r="D35" s="29"/>
      <c r="E35" s="19"/>
      <c r="F35" s="20"/>
      <c r="G35" s="20"/>
      <c r="H35" s="21"/>
      <c r="I35" s="21"/>
    </row>
    <row r="36" spans="1:9" ht="34.200000000000003" x14ac:dyDescent="0.2">
      <c r="A36" s="33">
        <v>1</v>
      </c>
      <c r="B36" s="53" t="s">
        <v>41</v>
      </c>
      <c r="C36" s="54" t="s">
        <v>207</v>
      </c>
      <c r="D36" s="54">
        <v>10</v>
      </c>
      <c r="E36" s="33"/>
      <c r="F36" s="34"/>
      <c r="G36" s="34"/>
      <c r="H36" s="36">
        <f t="shared" ref="H36:H97" si="1">SUM(D36*G36)</f>
        <v>0</v>
      </c>
      <c r="I36" s="35"/>
    </row>
    <row r="37" spans="1:9" ht="45.6" x14ac:dyDescent="0.2">
      <c r="A37" s="33">
        <v>2</v>
      </c>
      <c r="B37" s="53" t="s">
        <v>42</v>
      </c>
      <c r="C37" s="54" t="s">
        <v>203</v>
      </c>
      <c r="D37" s="54">
        <v>74</v>
      </c>
      <c r="E37" s="33"/>
      <c r="F37" s="34"/>
      <c r="G37" s="34"/>
      <c r="H37" s="36">
        <f t="shared" si="1"/>
        <v>0</v>
      </c>
      <c r="I37" s="35"/>
    </row>
    <row r="38" spans="1:9" ht="34.200000000000003" x14ac:dyDescent="0.2">
      <c r="A38" s="33">
        <v>3</v>
      </c>
      <c r="B38" s="53" t="s">
        <v>158</v>
      </c>
      <c r="C38" s="54" t="s">
        <v>206</v>
      </c>
      <c r="D38" s="54">
        <v>33</v>
      </c>
      <c r="E38" s="33"/>
      <c r="F38" s="34"/>
      <c r="G38" s="34"/>
      <c r="H38" s="36">
        <f t="shared" si="1"/>
        <v>0</v>
      </c>
      <c r="I38" s="35"/>
    </row>
    <row r="39" spans="1:9" ht="34.200000000000003" x14ac:dyDescent="0.2">
      <c r="A39" s="33">
        <v>4</v>
      </c>
      <c r="B39" s="53" t="s">
        <v>153</v>
      </c>
      <c r="C39" s="54" t="s">
        <v>203</v>
      </c>
      <c r="D39" s="54">
        <v>28</v>
      </c>
      <c r="E39" s="33"/>
      <c r="F39" s="34"/>
      <c r="G39" s="34"/>
      <c r="H39" s="36">
        <f t="shared" si="1"/>
        <v>0</v>
      </c>
      <c r="I39" s="35"/>
    </row>
    <row r="40" spans="1:9" ht="22.8" x14ac:dyDescent="0.2">
      <c r="A40" s="33">
        <v>5</v>
      </c>
      <c r="B40" s="53" t="s">
        <v>154</v>
      </c>
      <c r="C40" s="54" t="s">
        <v>203</v>
      </c>
      <c r="D40" s="54">
        <v>36</v>
      </c>
      <c r="E40" s="33"/>
      <c r="F40" s="34"/>
      <c r="G40" s="34"/>
      <c r="H40" s="36">
        <f t="shared" si="1"/>
        <v>0</v>
      </c>
      <c r="I40" s="35"/>
    </row>
    <row r="41" spans="1:9" ht="22.8" x14ac:dyDescent="0.2">
      <c r="A41" s="33">
        <v>6</v>
      </c>
      <c r="B41" s="53" t="s">
        <v>155</v>
      </c>
      <c r="C41" s="54" t="s">
        <v>203</v>
      </c>
      <c r="D41" s="54">
        <v>33</v>
      </c>
      <c r="E41" s="33"/>
      <c r="F41" s="34"/>
      <c r="G41" s="34"/>
      <c r="H41" s="36">
        <f t="shared" si="1"/>
        <v>0</v>
      </c>
      <c r="I41" s="35"/>
    </row>
    <row r="42" spans="1:9" ht="22.8" x14ac:dyDescent="0.2">
      <c r="A42" s="33">
        <v>7</v>
      </c>
      <c r="B42" s="53" t="s">
        <v>156</v>
      </c>
      <c r="C42" s="54" t="s">
        <v>203</v>
      </c>
      <c r="D42" s="54">
        <v>24</v>
      </c>
      <c r="E42" s="33"/>
      <c r="F42" s="34"/>
      <c r="G42" s="34"/>
      <c r="H42" s="36">
        <f t="shared" si="1"/>
        <v>0</v>
      </c>
      <c r="I42" s="35"/>
    </row>
    <row r="43" spans="1:9" ht="22.8" x14ac:dyDescent="0.2">
      <c r="A43" s="33">
        <v>8</v>
      </c>
      <c r="B43" s="53" t="s">
        <v>157</v>
      </c>
      <c r="C43" s="54" t="s">
        <v>203</v>
      </c>
      <c r="D43" s="54">
        <v>31</v>
      </c>
      <c r="E43" s="33"/>
      <c r="F43" s="34"/>
      <c r="G43" s="34"/>
      <c r="H43" s="36">
        <f t="shared" si="1"/>
        <v>0</v>
      </c>
      <c r="I43" s="35"/>
    </row>
    <row r="44" spans="1:9" ht="34.200000000000003" x14ac:dyDescent="0.2">
      <c r="A44" s="33">
        <v>9</v>
      </c>
      <c r="B44" s="53" t="s">
        <v>159</v>
      </c>
      <c r="C44" s="54" t="s">
        <v>206</v>
      </c>
      <c r="D44" s="54">
        <v>10</v>
      </c>
      <c r="E44" s="33"/>
      <c r="F44" s="34"/>
      <c r="G44" s="34"/>
      <c r="H44" s="36">
        <f t="shared" si="1"/>
        <v>0</v>
      </c>
      <c r="I44" s="35"/>
    </row>
    <row r="45" spans="1:9" ht="34.200000000000003" x14ac:dyDescent="0.2">
      <c r="A45" s="33">
        <v>10</v>
      </c>
      <c r="B45" s="53" t="s">
        <v>112</v>
      </c>
      <c r="C45" s="54" t="s">
        <v>203</v>
      </c>
      <c r="D45" s="54">
        <v>50</v>
      </c>
      <c r="E45" s="33"/>
      <c r="F45" s="34"/>
      <c r="G45" s="34"/>
      <c r="H45" s="36">
        <f t="shared" si="1"/>
        <v>0</v>
      </c>
      <c r="I45" s="35"/>
    </row>
    <row r="46" spans="1:9" ht="22.8" x14ac:dyDescent="0.2">
      <c r="A46" s="33">
        <v>11</v>
      </c>
      <c r="B46" s="53" t="s">
        <v>113</v>
      </c>
      <c r="C46" s="54" t="s">
        <v>203</v>
      </c>
      <c r="D46" s="54">
        <v>12</v>
      </c>
      <c r="E46" s="33"/>
      <c r="F46" s="34"/>
      <c r="G46" s="34"/>
      <c r="H46" s="36">
        <f t="shared" si="1"/>
        <v>0</v>
      </c>
      <c r="I46" s="35"/>
    </row>
    <row r="47" spans="1:9" ht="34.200000000000003" x14ac:dyDescent="0.2">
      <c r="A47" s="33">
        <v>12</v>
      </c>
      <c r="B47" s="53" t="s">
        <v>114</v>
      </c>
      <c r="C47" s="54" t="s">
        <v>207</v>
      </c>
      <c r="D47" s="54">
        <v>55</v>
      </c>
      <c r="E47" s="33"/>
      <c r="F47" s="34"/>
      <c r="G47" s="34"/>
      <c r="H47" s="36">
        <f t="shared" si="1"/>
        <v>0</v>
      </c>
      <c r="I47" s="35"/>
    </row>
    <row r="48" spans="1:9" ht="22.8" x14ac:dyDescent="0.2">
      <c r="A48" s="33">
        <v>13</v>
      </c>
      <c r="B48" s="53" t="s">
        <v>115</v>
      </c>
      <c r="C48" s="54" t="s">
        <v>203</v>
      </c>
      <c r="D48" s="54">
        <v>6</v>
      </c>
      <c r="E48" s="33"/>
      <c r="F48" s="34"/>
      <c r="G48" s="34"/>
      <c r="H48" s="36">
        <f t="shared" si="1"/>
        <v>0</v>
      </c>
      <c r="I48" s="35"/>
    </row>
    <row r="49" spans="1:9" ht="34.200000000000003" x14ac:dyDescent="0.2">
      <c r="A49" s="33">
        <v>14</v>
      </c>
      <c r="B49" s="53" t="s">
        <v>116</v>
      </c>
      <c r="C49" s="54" t="s">
        <v>203</v>
      </c>
      <c r="D49" s="54">
        <v>4</v>
      </c>
      <c r="E49" s="33"/>
      <c r="F49" s="34"/>
      <c r="G49" s="34"/>
      <c r="H49" s="36">
        <f t="shared" si="1"/>
        <v>0</v>
      </c>
      <c r="I49" s="35"/>
    </row>
    <row r="50" spans="1:9" ht="34.200000000000003" x14ac:dyDescent="0.2">
      <c r="A50" s="33">
        <v>15</v>
      </c>
      <c r="B50" s="53" t="s">
        <v>160</v>
      </c>
      <c r="C50" s="54" t="s">
        <v>206</v>
      </c>
      <c r="D50" s="54">
        <v>254</v>
      </c>
      <c r="E50" s="33"/>
      <c r="F50" s="34"/>
      <c r="G50" s="34"/>
      <c r="H50" s="36">
        <f t="shared" si="1"/>
        <v>0</v>
      </c>
      <c r="I50" s="35"/>
    </row>
    <row r="51" spans="1:9" ht="34.200000000000003" x14ac:dyDescent="0.2">
      <c r="A51" s="33">
        <v>16</v>
      </c>
      <c r="B51" s="53" t="s">
        <v>161</v>
      </c>
      <c r="C51" s="54" t="s">
        <v>203</v>
      </c>
      <c r="D51" s="54">
        <v>250</v>
      </c>
      <c r="E51" s="33"/>
      <c r="F51" s="34"/>
      <c r="G51" s="34"/>
      <c r="H51" s="36">
        <f t="shared" si="1"/>
        <v>0</v>
      </c>
      <c r="I51" s="35"/>
    </row>
    <row r="52" spans="1:9" ht="34.200000000000003" x14ac:dyDescent="0.2">
      <c r="A52" s="33">
        <v>17</v>
      </c>
      <c r="B52" s="53" t="s">
        <v>162</v>
      </c>
      <c r="C52" s="54" t="s">
        <v>203</v>
      </c>
      <c r="D52" s="54">
        <v>260</v>
      </c>
      <c r="E52" s="33"/>
      <c r="F52" s="34"/>
      <c r="G52" s="34"/>
      <c r="H52" s="36">
        <f t="shared" si="1"/>
        <v>0</v>
      </c>
      <c r="I52" s="35"/>
    </row>
    <row r="53" spans="1:9" ht="22.8" x14ac:dyDescent="0.2">
      <c r="A53" s="33">
        <v>18</v>
      </c>
      <c r="B53" s="53" t="s">
        <v>163</v>
      </c>
      <c r="C53" s="54" t="s">
        <v>203</v>
      </c>
      <c r="D53" s="54">
        <v>256</v>
      </c>
      <c r="E53" s="33"/>
      <c r="F53" s="34"/>
      <c r="G53" s="34"/>
      <c r="H53" s="36">
        <f t="shared" si="1"/>
        <v>0</v>
      </c>
      <c r="I53" s="35"/>
    </row>
    <row r="54" spans="1:9" ht="22.8" x14ac:dyDescent="0.2">
      <c r="A54" s="33">
        <v>19</v>
      </c>
      <c r="B54" s="53" t="s">
        <v>164</v>
      </c>
      <c r="C54" s="54" t="s">
        <v>203</v>
      </c>
      <c r="D54" s="54">
        <v>233</v>
      </c>
      <c r="E54" s="33"/>
      <c r="F54" s="34"/>
      <c r="G54" s="34"/>
      <c r="H54" s="36">
        <f t="shared" si="1"/>
        <v>0</v>
      </c>
      <c r="I54" s="35"/>
    </row>
    <row r="55" spans="1:9" ht="22.8" x14ac:dyDescent="0.2">
      <c r="A55" s="33">
        <v>20</v>
      </c>
      <c r="B55" s="53" t="s">
        <v>165</v>
      </c>
      <c r="C55" s="54" t="s">
        <v>203</v>
      </c>
      <c r="D55" s="54">
        <v>8</v>
      </c>
      <c r="E55" s="33"/>
      <c r="F55" s="34"/>
      <c r="G55" s="34"/>
      <c r="H55" s="36">
        <f t="shared" si="1"/>
        <v>0</v>
      </c>
      <c r="I55" s="35"/>
    </row>
    <row r="56" spans="1:9" ht="22.8" x14ac:dyDescent="0.2">
      <c r="A56" s="33">
        <v>21</v>
      </c>
      <c r="B56" s="53" t="s">
        <v>166</v>
      </c>
      <c r="C56" s="54" t="s">
        <v>203</v>
      </c>
      <c r="D56" s="54">
        <v>16</v>
      </c>
      <c r="E56" s="33"/>
      <c r="F56" s="34"/>
      <c r="G56" s="34"/>
      <c r="H56" s="36">
        <f t="shared" si="1"/>
        <v>0</v>
      </c>
      <c r="I56" s="35"/>
    </row>
    <row r="57" spans="1:9" ht="22.8" x14ac:dyDescent="0.2">
      <c r="A57" s="33">
        <v>22</v>
      </c>
      <c r="B57" s="53" t="s">
        <v>167</v>
      </c>
      <c r="C57" s="54" t="s">
        <v>203</v>
      </c>
      <c r="D57" s="54">
        <v>42</v>
      </c>
      <c r="E57" s="33"/>
      <c r="F57" s="34"/>
      <c r="G57" s="34"/>
      <c r="H57" s="36">
        <f t="shared" si="1"/>
        <v>0</v>
      </c>
      <c r="I57" s="35"/>
    </row>
    <row r="58" spans="1:9" ht="34.200000000000003" x14ac:dyDescent="0.2">
      <c r="A58" s="33">
        <v>23</v>
      </c>
      <c r="B58" s="53" t="s">
        <v>168</v>
      </c>
      <c r="C58" s="54" t="s">
        <v>203</v>
      </c>
      <c r="D58" s="54">
        <v>250</v>
      </c>
      <c r="E58" s="33"/>
      <c r="F58" s="34"/>
      <c r="G58" s="34"/>
      <c r="H58" s="36">
        <f t="shared" si="1"/>
        <v>0</v>
      </c>
      <c r="I58" s="35"/>
    </row>
    <row r="59" spans="1:9" ht="34.200000000000003" x14ac:dyDescent="0.2">
      <c r="A59" s="33">
        <v>24</v>
      </c>
      <c r="B59" s="53" t="s">
        <v>117</v>
      </c>
      <c r="C59" s="54" t="s">
        <v>206</v>
      </c>
      <c r="D59" s="54">
        <v>250</v>
      </c>
      <c r="E59" s="33"/>
      <c r="F59" s="34"/>
      <c r="G59" s="34"/>
      <c r="H59" s="36">
        <f t="shared" si="1"/>
        <v>0</v>
      </c>
      <c r="I59" s="35"/>
    </row>
    <row r="60" spans="1:9" ht="34.200000000000003" x14ac:dyDescent="0.2">
      <c r="A60" s="33">
        <v>25</v>
      </c>
      <c r="B60" s="53" t="s">
        <v>169</v>
      </c>
      <c r="C60" s="54" t="s">
        <v>203</v>
      </c>
      <c r="D60" s="54">
        <v>250</v>
      </c>
      <c r="E60" s="33"/>
      <c r="F60" s="34"/>
      <c r="G60" s="34"/>
      <c r="H60" s="36">
        <f t="shared" si="1"/>
        <v>0</v>
      </c>
      <c r="I60" s="35"/>
    </row>
    <row r="61" spans="1:9" ht="36.75" customHeight="1" x14ac:dyDescent="0.2">
      <c r="A61" s="60">
        <v>26</v>
      </c>
      <c r="B61" s="56" t="s">
        <v>23</v>
      </c>
      <c r="C61" s="63"/>
      <c r="D61" s="54"/>
      <c r="E61" s="33"/>
      <c r="F61" s="34"/>
      <c r="G61" s="34"/>
      <c r="H61" s="36">
        <f t="shared" si="1"/>
        <v>0</v>
      </c>
      <c r="I61" s="35"/>
    </row>
    <row r="62" spans="1:9" ht="34.200000000000003" x14ac:dyDescent="0.2">
      <c r="A62" s="33">
        <v>27</v>
      </c>
      <c r="B62" s="53" t="s">
        <v>118</v>
      </c>
      <c r="C62" s="54" t="s">
        <v>206</v>
      </c>
      <c r="D62" s="54">
        <v>75</v>
      </c>
      <c r="E62" s="33"/>
      <c r="F62" s="34"/>
      <c r="G62" s="34"/>
      <c r="H62" s="36">
        <f t="shared" si="1"/>
        <v>0</v>
      </c>
      <c r="I62" s="35"/>
    </row>
    <row r="63" spans="1:9" ht="34.200000000000003" x14ac:dyDescent="0.2">
      <c r="A63" s="33">
        <v>28</v>
      </c>
      <c r="B63" s="53" t="s">
        <v>119</v>
      </c>
      <c r="C63" s="54" t="s">
        <v>202</v>
      </c>
      <c r="D63" s="54">
        <v>50</v>
      </c>
      <c r="E63" s="33"/>
      <c r="F63" s="34"/>
      <c r="G63" s="34"/>
      <c r="H63" s="36">
        <f t="shared" si="1"/>
        <v>0</v>
      </c>
      <c r="I63" s="35"/>
    </row>
    <row r="64" spans="1:9" ht="22.8" x14ac:dyDescent="0.2">
      <c r="A64" s="33">
        <v>29</v>
      </c>
      <c r="B64" s="53" t="s">
        <v>120</v>
      </c>
      <c r="C64" s="54" t="s">
        <v>207</v>
      </c>
      <c r="D64" s="54">
        <v>51</v>
      </c>
      <c r="E64" s="33"/>
      <c r="F64" s="34"/>
      <c r="G64" s="34"/>
      <c r="H64" s="36">
        <f t="shared" si="1"/>
        <v>0</v>
      </c>
      <c r="I64" s="35"/>
    </row>
    <row r="65" spans="1:9" ht="34.200000000000003" x14ac:dyDescent="0.2">
      <c r="A65" s="33">
        <v>30</v>
      </c>
      <c r="B65" s="53" t="s">
        <v>217</v>
      </c>
      <c r="C65" s="54" t="s">
        <v>207</v>
      </c>
      <c r="D65" s="54">
        <v>50</v>
      </c>
      <c r="E65" s="33"/>
      <c r="F65" s="34"/>
      <c r="G65" s="34"/>
      <c r="H65" s="36">
        <f t="shared" si="1"/>
        <v>0</v>
      </c>
      <c r="I65" s="35"/>
    </row>
    <row r="66" spans="1:9" ht="33.75" customHeight="1" x14ac:dyDescent="0.2">
      <c r="A66" s="33">
        <v>31</v>
      </c>
      <c r="B66" s="53" t="s">
        <v>121</v>
      </c>
      <c r="C66" s="54" t="s">
        <v>207</v>
      </c>
      <c r="D66" s="54">
        <v>59</v>
      </c>
      <c r="E66" s="33"/>
      <c r="F66" s="34"/>
      <c r="G66" s="34"/>
      <c r="H66" s="36">
        <f t="shared" si="1"/>
        <v>0</v>
      </c>
      <c r="I66" s="35"/>
    </row>
    <row r="67" spans="1:9" ht="34.200000000000003" x14ac:dyDescent="0.2">
      <c r="A67" s="33">
        <v>32</v>
      </c>
      <c r="B67" s="53" t="s">
        <v>170</v>
      </c>
      <c r="C67" s="54" t="s">
        <v>205</v>
      </c>
      <c r="D67" s="54">
        <v>68</v>
      </c>
      <c r="E67" s="33"/>
      <c r="F67" s="34"/>
      <c r="G67" s="34"/>
      <c r="H67" s="36">
        <f t="shared" si="1"/>
        <v>0</v>
      </c>
      <c r="I67" s="35"/>
    </row>
    <row r="68" spans="1:9" ht="34.200000000000003" x14ac:dyDescent="0.2">
      <c r="A68" s="33">
        <v>33</v>
      </c>
      <c r="B68" s="53" t="s">
        <v>122</v>
      </c>
      <c r="C68" s="54" t="s">
        <v>203</v>
      </c>
      <c r="D68" s="54">
        <v>250</v>
      </c>
      <c r="E68" s="33"/>
      <c r="F68" s="34"/>
      <c r="G68" s="34"/>
      <c r="H68" s="36">
        <f t="shared" si="1"/>
        <v>0</v>
      </c>
      <c r="I68" s="35"/>
    </row>
    <row r="69" spans="1:9" ht="22.8" x14ac:dyDescent="0.2">
      <c r="A69" s="33">
        <v>34</v>
      </c>
      <c r="B69" s="53" t="s">
        <v>123</v>
      </c>
      <c r="C69" s="54" t="s">
        <v>203</v>
      </c>
      <c r="D69" s="54">
        <v>25</v>
      </c>
      <c r="E69" s="33"/>
      <c r="F69" s="34"/>
      <c r="G69" s="34"/>
      <c r="H69" s="36">
        <f t="shared" si="1"/>
        <v>0</v>
      </c>
      <c r="I69" s="35"/>
    </row>
    <row r="70" spans="1:9" ht="34.200000000000003" x14ac:dyDescent="0.2">
      <c r="A70" s="33">
        <v>35</v>
      </c>
      <c r="B70" s="53" t="s">
        <v>124</v>
      </c>
      <c r="C70" s="54" t="s">
        <v>203</v>
      </c>
      <c r="D70" s="54">
        <v>50</v>
      </c>
      <c r="E70" s="33"/>
      <c r="F70" s="34"/>
      <c r="G70" s="34"/>
      <c r="H70" s="36">
        <f t="shared" si="1"/>
        <v>0</v>
      </c>
      <c r="I70" s="35"/>
    </row>
    <row r="71" spans="1:9" ht="34.200000000000003" x14ac:dyDescent="0.2">
      <c r="A71" s="33">
        <v>36</v>
      </c>
      <c r="B71" s="53" t="s">
        <v>171</v>
      </c>
      <c r="C71" s="54" t="s">
        <v>202</v>
      </c>
      <c r="D71" s="54">
        <v>95</v>
      </c>
      <c r="E71" s="33"/>
      <c r="F71" s="34"/>
      <c r="G71" s="34"/>
      <c r="H71" s="36">
        <f t="shared" si="1"/>
        <v>0</v>
      </c>
      <c r="I71" s="35"/>
    </row>
    <row r="72" spans="1:9" ht="31.5" customHeight="1" x14ac:dyDescent="0.2">
      <c r="A72" s="60">
        <v>37</v>
      </c>
      <c r="B72" s="56" t="s">
        <v>23</v>
      </c>
      <c r="C72" s="63"/>
      <c r="D72" s="54"/>
      <c r="E72" s="33"/>
      <c r="F72" s="34"/>
      <c r="G72" s="34"/>
      <c r="H72" s="36">
        <f t="shared" si="1"/>
        <v>0</v>
      </c>
      <c r="I72" s="35"/>
    </row>
    <row r="73" spans="1:9" ht="33" customHeight="1" x14ac:dyDescent="0.2">
      <c r="A73" s="60">
        <v>38</v>
      </c>
      <c r="B73" s="56" t="s">
        <v>23</v>
      </c>
      <c r="C73" s="63"/>
      <c r="D73" s="54"/>
      <c r="E73" s="33"/>
      <c r="F73" s="34"/>
      <c r="G73" s="34"/>
      <c r="H73" s="36">
        <f t="shared" si="1"/>
        <v>0</v>
      </c>
      <c r="I73" s="35"/>
    </row>
    <row r="74" spans="1:9" ht="34.200000000000003" x14ac:dyDescent="0.2">
      <c r="A74" s="33">
        <v>39</v>
      </c>
      <c r="B74" s="53" t="s">
        <v>172</v>
      </c>
      <c r="C74" s="54" t="s">
        <v>203</v>
      </c>
      <c r="D74" s="54">
        <v>60</v>
      </c>
      <c r="E74" s="33"/>
      <c r="F74" s="34"/>
      <c r="G74" s="34"/>
      <c r="H74" s="36">
        <f t="shared" si="1"/>
        <v>0</v>
      </c>
      <c r="I74" s="35"/>
    </row>
    <row r="75" spans="1:9" ht="34.200000000000003" x14ac:dyDescent="0.2">
      <c r="A75" s="33">
        <v>40</v>
      </c>
      <c r="B75" s="53" t="s">
        <v>173</v>
      </c>
      <c r="C75" s="54" t="s">
        <v>203</v>
      </c>
      <c r="D75" s="54">
        <v>204</v>
      </c>
      <c r="E75" s="33"/>
      <c r="F75" s="34"/>
      <c r="G75" s="34"/>
      <c r="H75" s="36">
        <f t="shared" si="1"/>
        <v>0</v>
      </c>
      <c r="I75" s="35"/>
    </row>
    <row r="76" spans="1:9" ht="22.8" x14ac:dyDescent="0.2">
      <c r="A76" s="33">
        <v>41</v>
      </c>
      <c r="B76" s="53" t="s">
        <v>174</v>
      </c>
      <c r="C76" s="54" t="s">
        <v>207</v>
      </c>
      <c r="D76" s="54">
        <v>195</v>
      </c>
      <c r="E76" s="33"/>
      <c r="F76" s="34"/>
      <c r="G76" s="34"/>
      <c r="H76" s="36">
        <f t="shared" si="1"/>
        <v>0</v>
      </c>
      <c r="I76" s="35"/>
    </row>
    <row r="77" spans="1:9" ht="34.200000000000003" x14ac:dyDescent="0.2">
      <c r="A77" s="33">
        <v>42</v>
      </c>
      <c r="B77" s="53" t="s">
        <v>125</v>
      </c>
      <c r="C77" s="54" t="s">
        <v>206</v>
      </c>
      <c r="D77" s="54">
        <v>197</v>
      </c>
      <c r="E77" s="33"/>
      <c r="F77" s="34"/>
      <c r="G77" s="34"/>
      <c r="H77" s="36">
        <f t="shared" si="1"/>
        <v>0</v>
      </c>
      <c r="I77" s="35"/>
    </row>
    <row r="78" spans="1:9" ht="34.200000000000003" x14ac:dyDescent="0.2">
      <c r="A78" s="33">
        <v>43</v>
      </c>
      <c r="B78" s="53" t="s">
        <v>126</v>
      </c>
      <c r="C78" s="54" t="s">
        <v>206</v>
      </c>
      <c r="D78" s="54">
        <v>166</v>
      </c>
      <c r="E78" s="33"/>
      <c r="F78" s="34"/>
      <c r="G78" s="34"/>
      <c r="H78" s="36">
        <f t="shared" si="1"/>
        <v>0</v>
      </c>
      <c r="I78" s="35"/>
    </row>
    <row r="79" spans="1:9" ht="34.200000000000003" x14ac:dyDescent="0.2">
      <c r="A79" s="33">
        <v>44</v>
      </c>
      <c r="B79" s="53" t="s">
        <v>175</v>
      </c>
      <c r="C79" s="54" t="s">
        <v>206</v>
      </c>
      <c r="D79" s="54">
        <v>76</v>
      </c>
      <c r="E79" s="33"/>
      <c r="F79" s="34"/>
      <c r="G79" s="34"/>
      <c r="H79" s="36">
        <f t="shared" si="1"/>
        <v>0</v>
      </c>
      <c r="I79" s="35"/>
    </row>
    <row r="80" spans="1:9" ht="45.6" x14ac:dyDescent="0.2">
      <c r="A80" s="33">
        <v>45</v>
      </c>
      <c r="B80" s="53" t="s">
        <v>176</v>
      </c>
      <c r="C80" s="54" t="s">
        <v>207</v>
      </c>
      <c r="D80" s="54">
        <v>195</v>
      </c>
      <c r="E80" s="33"/>
      <c r="F80" s="34"/>
      <c r="G80" s="34"/>
      <c r="H80" s="36">
        <f t="shared" si="1"/>
        <v>0</v>
      </c>
      <c r="I80" s="35"/>
    </row>
    <row r="81" spans="1:9" ht="22.8" x14ac:dyDescent="0.2">
      <c r="A81" s="33">
        <v>46</v>
      </c>
      <c r="B81" s="53" t="s">
        <v>127</v>
      </c>
      <c r="C81" s="54" t="s">
        <v>206</v>
      </c>
      <c r="D81" s="54">
        <v>60</v>
      </c>
      <c r="E81" s="33"/>
      <c r="F81" s="34"/>
      <c r="G81" s="34"/>
      <c r="H81" s="36">
        <f t="shared" si="1"/>
        <v>0</v>
      </c>
      <c r="I81" s="35"/>
    </row>
    <row r="82" spans="1:9" ht="45.6" x14ac:dyDescent="0.2">
      <c r="A82" s="33">
        <v>47</v>
      </c>
      <c r="B82" s="53" t="s">
        <v>177</v>
      </c>
      <c r="C82" s="54" t="s">
        <v>207</v>
      </c>
      <c r="D82" s="54">
        <v>230</v>
      </c>
      <c r="E82" s="33"/>
      <c r="F82" s="34"/>
      <c r="G82" s="34"/>
      <c r="H82" s="36">
        <f t="shared" si="1"/>
        <v>0</v>
      </c>
      <c r="I82" s="35"/>
    </row>
    <row r="83" spans="1:9" ht="34.200000000000003" x14ac:dyDescent="0.2">
      <c r="A83" s="33">
        <v>48</v>
      </c>
      <c r="B83" s="53" t="s">
        <v>178</v>
      </c>
      <c r="C83" s="54" t="s">
        <v>203</v>
      </c>
      <c r="D83" s="54">
        <v>64</v>
      </c>
      <c r="E83" s="33"/>
      <c r="F83" s="34"/>
      <c r="G83" s="34"/>
      <c r="H83" s="36">
        <f t="shared" si="1"/>
        <v>0</v>
      </c>
      <c r="I83" s="35"/>
    </row>
    <row r="84" spans="1:9" ht="45.6" x14ac:dyDescent="0.2">
      <c r="A84" s="33">
        <v>49</v>
      </c>
      <c r="B84" s="53" t="s">
        <v>179</v>
      </c>
      <c r="C84" s="54" t="s">
        <v>207</v>
      </c>
      <c r="D84" s="54">
        <v>100</v>
      </c>
      <c r="E84" s="33"/>
      <c r="F84" s="34"/>
      <c r="G84" s="34"/>
      <c r="H84" s="36">
        <f t="shared" si="1"/>
        <v>0</v>
      </c>
      <c r="I84" s="35"/>
    </row>
    <row r="85" spans="1:9" ht="37.5" customHeight="1" x14ac:dyDescent="0.2">
      <c r="A85" s="60">
        <v>50</v>
      </c>
      <c r="B85" s="56" t="s">
        <v>23</v>
      </c>
      <c r="C85" s="63"/>
      <c r="D85" s="54"/>
      <c r="E85" s="33"/>
      <c r="F85" s="34"/>
      <c r="G85" s="34"/>
      <c r="H85" s="36">
        <f t="shared" si="1"/>
        <v>0</v>
      </c>
      <c r="I85" s="35"/>
    </row>
    <row r="86" spans="1:9" ht="22.8" x14ac:dyDescent="0.2">
      <c r="A86" s="33">
        <v>51</v>
      </c>
      <c r="B86" s="53" t="s">
        <v>128</v>
      </c>
      <c r="C86" s="54" t="s">
        <v>207</v>
      </c>
      <c r="D86" s="54">
        <v>45</v>
      </c>
      <c r="E86" s="33"/>
      <c r="F86" s="34"/>
      <c r="G86" s="34"/>
      <c r="H86" s="36">
        <f t="shared" si="1"/>
        <v>0</v>
      </c>
      <c r="I86" s="35"/>
    </row>
    <row r="87" spans="1:9" ht="45.6" x14ac:dyDescent="0.2">
      <c r="A87" s="33">
        <v>52</v>
      </c>
      <c r="B87" s="53" t="s">
        <v>129</v>
      </c>
      <c r="C87" s="54" t="s">
        <v>207</v>
      </c>
      <c r="D87" s="54">
        <v>60</v>
      </c>
      <c r="E87" s="33"/>
      <c r="F87" s="34"/>
      <c r="G87" s="34"/>
      <c r="H87" s="36">
        <f t="shared" si="1"/>
        <v>0</v>
      </c>
      <c r="I87" s="35"/>
    </row>
    <row r="88" spans="1:9" ht="34.200000000000003" x14ac:dyDescent="0.2">
      <c r="A88" s="33">
        <v>53</v>
      </c>
      <c r="B88" s="53" t="s">
        <v>130</v>
      </c>
      <c r="C88" s="54" t="s">
        <v>207</v>
      </c>
      <c r="D88" s="54">
        <v>5</v>
      </c>
      <c r="E88" s="33"/>
      <c r="F88" s="34"/>
      <c r="G88" s="34"/>
      <c r="H88" s="36">
        <f t="shared" si="1"/>
        <v>0</v>
      </c>
      <c r="I88" s="35"/>
    </row>
    <row r="89" spans="1:9" ht="34.200000000000003" x14ac:dyDescent="0.2">
      <c r="A89" s="33">
        <v>54</v>
      </c>
      <c r="B89" s="53" t="s">
        <v>131</v>
      </c>
      <c r="C89" s="54" t="s">
        <v>206</v>
      </c>
      <c r="D89" s="54">
        <v>5</v>
      </c>
      <c r="E89" s="33"/>
      <c r="F89" s="34"/>
      <c r="G89" s="34"/>
      <c r="H89" s="36">
        <f t="shared" si="1"/>
        <v>0</v>
      </c>
      <c r="I89" s="35"/>
    </row>
    <row r="90" spans="1:9" ht="22.8" x14ac:dyDescent="0.2">
      <c r="A90" s="33">
        <v>55</v>
      </c>
      <c r="B90" s="53" t="s">
        <v>132</v>
      </c>
      <c r="C90" s="54" t="s">
        <v>203</v>
      </c>
      <c r="D90" s="54">
        <v>41</v>
      </c>
      <c r="E90" s="33"/>
      <c r="F90" s="34"/>
      <c r="G90" s="34"/>
      <c r="H90" s="36">
        <f t="shared" si="1"/>
        <v>0</v>
      </c>
      <c r="I90" s="35"/>
    </row>
    <row r="91" spans="1:9" ht="34.200000000000003" x14ac:dyDescent="0.2">
      <c r="A91" s="33">
        <v>56</v>
      </c>
      <c r="B91" s="53" t="s">
        <v>133</v>
      </c>
      <c r="C91" s="54" t="s">
        <v>203</v>
      </c>
      <c r="D91" s="54">
        <v>175</v>
      </c>
      <c r="E91" s="33"/>
      <c r="F91" s="34"/>
      <c r="G91" s="34"/>
      <c r="H91" s="36">
        <f t="shared" si="1"/>
        <v>0</v>
      </c>
      <c r="I91" s="35"/>
    </row>
    <row r="92" spans="1:9" ht="34.200000000000003" x14ac:dyDescent="0.2">
      <c r="A92" s="33">
        <v>57</v>
      </c>
      <c r="B92" s="53" t="s">
        <v>134</v>
      </c>
      <c r="C92" s="54" t="s">
        <v>203</v>
      </c>
      <c r="D92" s="54">
        <v>128</v>
      </c>
      <c r="E92" s="33"/>
      <c r="F92" s="34"/>
      <c r="G92" s="34"/>
      <c r="H92" s="36">
        <f t="shared" si="1"/>
        <v>0</v>
      </c>
      <c r="I92" s="35"/>
    </row>
    <row r="93" spans="1:9" ht="35.25" customHeight="1" x14ac:dyDescent="0.2">
      <c r="A93" s="60">
        <v>58</v>
      </c>
      <c r="B93" s="56" t="s">
        <v>23</v>
      </c>
      <c r="C93" s="56"/>
      <c r="D93" s="54"/>
      <c r="E93" s="33"/>
      <c r="F93" s="34"/>
      <c r="G93" s="34"/>
      <c r="H93" s="36">
        <f t="shared" si="1"/>
        <v>0</v>
      </c>
      <c r="I93" s="35"/>
    </row>
    <row r="94" spans="1:9" ht="33" customHeight="1" x14ac:dyDescent="0.2">
      <c r="A94" s="60">
        <v>59</v>
      </c>
      <c r="B94" s="56" t="s">
        <v>23</v>
      </c>
      <c r="C94" s="56"/>
      <c r="D94" s="54"/>
      <c r="E94" s="33"/>
      <c r="F94" s="34"/>
      <c r="G94" s="34"/>
      <c r="H94" s="36">
        <f t="shared" si="1"/>
        <v>0</v>
      </c>
      <c r="I94" s="35"/>
    </row>
    <row r="95" spans="1:9" ht="32.25" customHeight="1" x14ac:dyDescent="0.2">
      <c r="A95" s="60">
        <v>60</v>
      </c>
      <c r="B95" s="56" t="s">
        <v>23</v>
      </c>
      <c r="C95" s="56"/>
      <c r="D95" s="54"/>
      <c r="E95" s="33"/>
      <c r="F95" s="34"/>
      <c r="G95" s="34"/>
      <c r="H95" s="36">
        <f t="shared" si="1"/>
        <v>0</v>
      </c>
      <c r="I95" s="35"/>
    </row>
    <row r="96" spans="1:9" ht="32.25" customHeight="1" x14ac:dyDescent="0.2">
      <c r="A96" s="60">
        <v>61</v>
      </c>
      <c r="B96" s="56" t="s">
        <v>23</v>
      </c>
      <c r="C96" s="56"/>
      <c r="D96" s="54"/>
      <c r="E96" s="33"/>
      <c r="F96" s="34"/>
      <c r="G96" s="34"/>
      <c r="H96" s="36">
        <f t="shared" si="1"/>
        <v>0</v>
      </c>
      <c r="I96" s="35"/>
    </row>
    <row r="97" spans="1:9" ht="34.200000000000003" x14ac:dyDescent="0.2">
      <c r="A97" s="33">
        <v>62</v>
      </c>
      <c r="B97" s="53" t="s">
        <v>135</v>
      </c>
      <c r="C97" s="54" t="s">
        <v>203</v>
      </c>
      <c r="D97" s="54">
        <v>50</v>
      </c>
      <c r="E97" s="33"/>
      <c r="F97" s="34"/>
      <c r="G97" s="34"/>
      <c r="H97" s="36">
        <f t="shared" si="1"/>
        <v>0</v>
      </c>
      <c r="I97" s="35"/>
    </row>
    <row r="98" spans="1:9" ht="34.200000000000003" x14ac:dyDescent="0.2">
      <c r="A98" s="33">
        <v>63</v>
      </c>
      <c r="B98" s="53" t="s">
        <v>136</v>
      </c>
      <c r="C98" s="54" t="s">
        <v>207</v>
      </c>
      <c r="D98" s="54">
        <v>100</v>
      </c>
      <c r="E98" s="33"/>
      <c r="F98" s="34"/>
      <c r="G98" s="34"/>
      <c r="H98" s="36">
        <f t="shared" ref="H98:H143" si="2">SUM(D98*G98)</f>
        <v>0</v>
      </c>
      <c r="I98" s="35"/>
    </row>
    <row r="99" spans="1:9" ht="22.8" x14ac:dyDescent="0.2">
      <c r="A99" s="33">
        <v>64</v>
      </c>
      <c r="B99" s="53" t="s">
        <v>137</v>
      </c>
      <c r="C99" s="54" t="s">
        <v>207</v>
      </c>
      <c r="D99" s="54">
        <v>550</v>
      </c>
      <c r="E99" s="33"/>
      <c r="F99" s="34"/>
      <c r="G99" s="34"/>
      <c r="H99" s="36">
        <f t="shared" si="2"/>
        <v>0</v>
      </c>
      <c r="I99" s="35"/>
    </row>
    <row r="100" spans="1:9" ht="33" customHeight="1" x14ac:dyDescent="0.2">
      <c r="A100" s="60">
        <v>65</v>
      </c>
      <c r="B100" s="56" t="s">
        <v>23</v>
      </c>
      <c r="C100" s="63"/>
      <c r="D100" s="63"/>
      <c r="E100" s="33"/>
      <c r="F100" s="34"/>
      <c r="G100" s="34"/>
      <c r="H100" s="36">
        <f t="shared" si="2"/>
        <v>0</v>
      </c>
      <c r="I100" s="35"/>
    </row>
    <row r="101" spans="1:9" ht="34.200000000000003" x14ac:dyDescent="0.2">
      <c r="A101" s="33">
        <v>66</v>
      </c>
      <c r="B101" s="53" t="s">
        <v>138</v>
      </c>
      <c r="C101" s="54" t="s">
        <v>203</v>
      </c>
      <c r="D101" s="54">
        <v>53</v>
      </c>
      <c r="E101" s="33"/>
      <c r="F101" s="34"/>
      <c r="G101" s="34"/>
      <c r="H101" s="36">
        <f t="shared" si="2"/>
        <v>0</v>
      </c>
      <c r="I101" s="35"/>
    </row>
    <row r="102" spans="1:9" ht="22.8" x14ac:dyDescent="0.2">
      <c r="A102" s="33">
        <v>67</v>
      </c>
      <c r="B102" s="53" t="s">
        <v>139</v>
      </c>
      <c r="C102" s="54" t="s">
        <v>206</v>
      </c>
      <c r="D102" s="54">
        <v>584</v>
      </c>
      <c r="E102" s="33"/>
      <c r="F102" s="34"/>
      <c r="G102" s="34"/>
      <c r="H102" s="36">
        <f t="shared" si="2"/>
        <v>0</v>
      </c>
      <c r="I102" s="35"/>
    </row>
    <row r="103" spans="1:9" ht="34.200000000000003" x14ac:dyDescent="0.2">
      <c r="A103" s="33">
        <v>68</v>
      </c>
      <c r="B103" s="53" t="s">
        <v>140</v>
      </c>
      <c r="C103" s="54" t="s">
        <v>206</v>
      </c>
      <c r="D103" s="54">
        <v>15</v>
      </c>
      <c r="E103" s="33"/>
      <c r="F103" s="34"/>
      <c r="G103" s="34"/>
      <c r="H103" s="36">
        <f t="shared" si="2"/>
        <v>0</v>
      </c>
      <c r="I103" s="35"/>
    </row>
    <row r="104" spans="1:9" ht="22.8" x14ac:dyDescent="0.2">
      <c r="A104" s="33">
        <v>69</v>
      </c>
      <c r="B104" s="53" t="s">
        <v>141</v>
      </c>
      <c r="C104" s="54" t="s">
        <v>203</v>
      </c>
      <c r="D104" s="54">
        <v>52</v>
      </c>
      <c r="E104" s="33"/>
      <c r="F104" s="34"/>
      <c r="G104" s="34"/>
      <c r="H104" s="36">
        <f t="shared" si="2"/>
        <v>0</v>
      </c>
      <c r="I104" s="35"/>
    </row>
    <row r="105" spans="1:9" ht="34.200000000000003" x14ac:dyDescent="0.2">
      <c r="A105" s="33">
        <v>70</v>
      </c>
      <c r="B105" s="53" t="s">
        <v>142</v>
      </c>
      <c r="C105" s="54" t="s">
        <v>206</v>
      </c>
      <c r="D105" s="54">
        <v>25</v>
      </c>
      <c r="E105" s="33"/>
      <c r="F105" s="34"/>
      <c r="G105" s="34"/>
      <c r="H105" s="36">
        <f t="shared" si="2"/>
        <v>0</v>
      </c>
      <c r="I105" s="35"/>
    </row>
    <row r="106" spans="1:9" ht="34.200000000000003" x14ac:dyDescent="0.2">
      <c r="A106" s="33">
        <v>71</v>
      </c>
      <c r="B106" s="53" t="s">
        <v>143</v>
      </c>
      <c r="C106" s="54" t="s">
        <v>206</v>
      </c>
      <c r="D106" s="54">
        <v>35</v>
      </c>
      <c r="E106" s="33"/>
      <c r="F106" s="34"/>
      <c r="G106" s="34"/>
      <c r="H106" s="36">
        <f t="shared" si="2"/>
        <v>0</v>
      </c>
      <c r="I106" s="35"/>
    </row>
    <row r="107" spans="1:9" ht="45.6" x14ac:dyDescent="0.2">
      <c r="A107" s="33">
        <v>72</v>
      </c>
      <c r="B107" s="53" t="s">
        <v>144</v>
      </c>
      <c r="C107" s="54" t="s">
        <v>206</v>
      </c>
      <c r="D107" s="54">
        <v>70</v>
      </c>
      <c r="E107" s="33"/>
      <c r="F107" s="34"/>
      <c r="G107" s="34"/>
      <c r="H107" s="36">
        <f t="shared" si="2"/>
        <v>0</v>
      </c>
      <c r="I107" s="35"/>
    </row>
    <row r="108" spans="1:9" ht="34.200000000000003" x14ac:dyDescent="0.2">
      <c r="A108" s="33">
        <v>73</v>
      </c>
      <c r="B108" s="53" t="s">
        <v>145</v>
      </c>
      <c r="C108" s="54" t="s">
        <v>203</v>
      </c>
      <c r="D108" s="54">
        <v>89</v>
      </c>
      <c r="E108" s="33"/>
      <c r="F108" s="34"/>
      <c r="G108" s="34"/>
      <c r="H108" s="36">
        <f t="shared" si="2"/>
        <v>0</v>
      </c>
      <c r="I108" s="35"/>
    </row>
    <row r="109" spans="1:9" ht="34.200000000000003" x14ac:dyDescent="0.2">
      <c r="A109" s="33">
        <v>74</v>
      </c>
      <c r="B109" s="53" t="s">
        <v>146</v>
      </c>
      <c r="C109" s="54" t="s">
        <v>206</v>
      </c>
      <c r="D109" s="54">
        <v>5</v>
      </c>
      <c r="E109" s="33"/>
      <c r="F109" s="34"/>
      <c r="G109" s="34"/>
      <c r="H109" s="36">
        <f t="shared" si="2"/>
        <v>0</v>
      </c>
      <c r="I109" s="35"/>
    </row>
    <row r="110" spans="1:9" s="2" customFormat="1" ht="37.5" customHeight="1" x14ac:dyDescent="0.2">
      <c r="A110" s="60">
        <v>75</v>
      </c>
      <c r="B110" s="56" t="s">
        <v>23</v>
      </c>
      <c r="C110" s="56"/>
      <c r="D110" s="54"/>
      <c r="E110" s="33"/>
      <c r="F110" s="57"/>
      <c r="G110" s="57"/>
      <c r="H110" s="58">
        <f t="shared" si="2"/>
        <v>0</v>
      </c>
      <c r="I110" s="59"/>
    </row>
    <row r="111" spans="1:9" ht="34.200000000000003" x14ac:dyDescent="0.2">
      <c r="A111" s="33">
        <v>76</v>
      </c>
      <c r="B111" s="53" t="s">
        <v>147</v>
      </c>
      <c r="C111" s="54" t="s">
        <v>203</v>
      </c>
      <c r="D111" s="54">
        <v>24</v>
      </c>
      <c r="E111" s="33"/>
      <c r="F111" s="34"/>
      <c r="G111" s="34"/>
      <c r="H111" s="36">
        <f t="shared" si="2"/>
        <v>0</v>
      </c>
      <c r="I111" s="35"/>
    </row>
    <row r="112" spans="1:9" x14ac:dyDescent="0.2">
      <c r="A112" s="33">
        <v>77</v>
      </c>
      <c r="B112" s="53" t="s">
        <v>148</v>
      </c>
      <c r="C112" s="54" t="s">
        <v>203</v>
      </c>
      <c r="D112" s="54">
        <v>6</v>
      </c>
      <c r="E112" s="33"/>
      <c r="F112" s="34"/>
      <c r="G112" s="34"/>
      <c r="H112" s="36">
        <f t="shared" si="2"/>
        <v>0</v>
      </c>
      <c r="I112" s="35"/>
    </row>
    <row r="113" spans="1:9" ht="22.8" x14ac:dyDescent="0.2">
      <c r="A113" s="33">
        <v>78</v>
      </c>
      <c r="B113" s="53" t="s">
        <v>149</v>
      </c>
      <c r="C113" s="54" t="s">
        <v>203</v>
      </c>
      <c r="D113" s="54">
        <v>60</v>
      </c>
      <c r="E113" s="33"/>
      <c r="F113" s="34"/>
      <c r="G113" s="34"/>
      <c r="H113" s="36">
        <f t="shared" si="2"/>
        <v>0</v>
      </c>
      <c r="I113" s="35"/>
    </row>
    <row r="114" spans="1:9" ht="34.200000000000003" x14ac:dyDescent="0.2">
      <c r="A114" s="33">
        <v>79</v>
      </c>
      <c r="B114" s="53" t="s">
        <v>150</v>
      </c>
      <c r="C114" s="54" t="s">
        <v>203</v>
      </c>
      <c r="D114" s="54">
        <v>23</v>
      </c>
      <c r="E114" s="33"/>
      <c r="F114" s="34"/>
      <c r="G114" s="34"/>
      <c r="H114" s="36">
        <f t="shared" si="2"/>
        <v>0</v>
      </c>
      <c r="I114" s="35"/>
    </row>
    <row r="115" spans="1:9" ht="34.200000000000003" x14ac:dyDescent="0.2">
      <c r="A115" s="33">
        <v>80</v>
      </c>
      <c r="B115" s="53" t="s">
        <v>151</v>
      </c>
      <c r="C115" s="54" t="s">
        <v>203</v>
      </c>
      <c r="D115" s="54">
        <v>23</v>
      </c>
      <c r="E115" s="33"/>
      <c r="F115" s="34"/>
      <c r="G115" s="34"/>
      <c r="H115" s="36">
        <f t="shared" si="2"/>
        <v>0</v>
      </c>
      <c r="I115" s="35"/>
    </row>
    <row r="116" spans="1:9" ht="34.200000000000003" x14ac:dyDescent="0.2">
      <c r="A116" s="33">
        <v>81</v>
      </c>
      <c r="B116" s="53" t="s">
        <v>152</v>
      </c>
      <c r="C116" s="54" t="s">
        <v>203</v>
      </c>
      <c r="D116" s="54">
        <v>23</v>
      </c>
      <c r="E116" s="33"/>
      <c r="F116" s="34"/>
      <c r="G116" s="34"/>
      <c r="H116" s="36">
        <f t="shared" si="2"/>
        <v>0</v>
      </c>
      <c r="I116" s="35"/>
    </row>
    <row r="117" spans="1:9" ht="34.200000000000003" x14ac:dyDescent="0.2">
      <c r="A117" s="33">
        <v>82</v>
      </c>
      <c r="B117" s="53" t="s">
        <v>201</v>
      </c>
      <c r="C117" s="54" t="s">
        <v>203</v>
      </c>
      <c r="D117" s="54">
        <v>23</v>
      </c>
      <c r="E117" s="33"/>
      <c r="F117" s="34"/>
      <c r="G117" s="34"/>
      <c r="H117" s="36">
        <f t="shared" si="2"/>
        <v>0</v>
      </c>
      <c r="I117" s="35"/>
    </row>
    <row r="118" spans="1:9" ht="34.200000000000003" x14ac:dyDescent="0.2">
      <c r="A118" s="33">
        <v>83</v>
      </c>
      <c r="B118" s="53" t="s">
        <v>180</v>
      </c>
      <c r="C118" s="54" t="s">
        <v>203</v>
      </c>
      <c r="D118" s="54">
        <v>23</v>
      </c>
      <c r="E118" s="33"/>
      <c r="F118" s="34"/>
      <c r="G118" s="34"/>
      <c r="H118" s="36">
        <f t="shared" si="2"/>
        <v>0</v>
      </c>
      <c r="I118" s="35"/>
    </row>
    <row r="119" spans="1:9" ht="22.8" x14ac:dyDescent="0.2">
      <c r="A119" s="33">
        <v>84</v>
      </c>
      <c r="B119" s="53" t="s">
        <v>181</v>
      </c>
      <c r="C119" s="54" t="s">
        <v>206</v>
      </c>
      <c r="D119" s="54">
        <v>40</v>
      </c>
      <c r="E119" s="33"/>
      <c r="F119" s="34"/>
      <c r="G119" s="34"/>
      <c r="H119" s="36">
        <f t="shared" si="2"/>
        <v>0</v>
      </c>
      <c r="I119" s="35"/>
    </row>
    <row r="120" spans="1:9" ht="34.200000000000003" x14ac:dyDescent="0.2">
      <c r="A120" s="33">
        <v>85</v>
      </c>
      <c r="B120" s="53" t="s">
        <v>182</v>
      </c>
      <c r="C120" s="54" t="s">
        <v>206</v>
      </c>
      <c r="D120" s="54">
        <v>45</v>
      </c>
      <c r="E120" s="33"/>
      <c r="F120" s="34"/>
      <c r="G120" s="34"/>
      <c r="H120" s="36">
        <f t="shared" si="2"/>
        <v>0</v>
      </c>
      <c r="I120" s="35"/>
    </row>
    <row r="121" spans="1:9" ht="34.200000000000003" x14ac:dyDescent="0.2">
      <c r="A121" s="33">
        <v>86</v>
      </c>
      <c r="B121" s="53" t="s">
        <v>183</v>
      </c>
      <c r="C121" s="54" t="s">
        <v>206</v>
      </c>
      <c r="D121" s="54">
        <v>20</v>
      </c>
      <c r="E121" s="33"/>
      <c r="F121" s="34"/>
      <c r="G121" s="34"/>
      <c r="H121" s="36">
        <f t="shared" si="2"/>
        <v>0</v>
      </c>
      <c r="I121" s="35"/>
    </row>
    <row r="122" spans="1:9" ht="34.200000000000003" x14ac:dyDescent="0.2">
      <c r="A122" s="33">
        <v>87</v>
      </c>
      <c r="B122" s="53" t="s">
        <v>184</v>
      </c>
      <c r="C122" s="54" t="s">
        <v>205</v>
      </c>
      <c r="D122" s="54">
        <v>20</v>
      </c>
      <c r="E122" s="33"/>
      <c r="F122" s="34"/>
      <c r="G122" s="34"/>
      <c r="H122" s="36">
        <f t="shared" si="2"/>
        <v>0</v>
      </c>
      <c r="I122" s="35"/>
    </row>
    <row r="123" spans="1:9" ht="34.200000000000003" x14ac:dyDescent="0.2">
      <c r="A123" s="33">
        <v>88</v>
      </c>
      <c r="B123" s="53" t="s">
        <v>185</v>
      </c>
      <c r="C123" s="54" t="s">
        <v>203</v>
      </c>
      <c r="D123" s="54">
        <v>10</v>
      </c>
      <c r="E123" s="33"/>
      <c r="F123" s="34"/>
      <c r="G123" s="34"/>
      <c r="H123" s="36">
        <f t="shared" si="2"/>
        <v>0</v>
      </c>
      <c r="I123" s="35"/>
    </row>
    <row r="124" spans="1:9" ht="45.6" x14ac:dyDescent="0.2">
      <c r="A124" s="33">
        <v>89</v>
      </c>
      <c r="B124" s="53" t="s">
        <v>186</v>
      </c>
      <c r="C124" s="54" t="s">
        <v>207</v>
      </c>
      <c r="D124" s="54">
        <v>10</v>
      </c>
      <c r="E124" s="33"/>
      <c r="F124" s="34"/>
      <c r="G124" s="34"/>
      <c r="H124" s="36">
        <f t="shared" si="2"/>
        <v>0</v>
      </c>
      <c r="I124" s="35"/>
    </row>
    <row r="125" spans="1:9" ht="45.6" x14ac:dyDescent="0.2">
      <c r="A125" s="33">
        <v>90</v>
      </c>
      <c r="B125" s="53" t="s">
        <v>187</v>
      </c>
      <c r="C125" s="54" t="s">
        <v>207</v>
      </c>
      <c r="D125" s="54">
        <v>40</v>
      </c>
      <c r="E125" s="33"/>
      <c r="F125" s="34"/>
      <c r="G125" s="34"/>
      <c r="H125" s="36">
        <f t="shared" si="2"/>
        <v>0</v>
      </c>
      <c r="I125" s="35"/>
    </row>
    <row r="126" spans="1:9" ht="34.200000000000003" x14ac:dyDescent="0.2">
      <c r="A126" s="33">
        <v>91</v>
      </c>
      <c r="B126" s="53" t="s">
        <v>188</v>
      </c>
      <c r="C126" s="54" t="s">
        <v>203</v>
      </c>
      <c r="D126" s="54">
        <v>20</v>
      </c>
      <c r="E126" s="33"/>
      <c r="F126" s="34"/>
      <c r="G126" s="34"/>
      <c r="H126" s="36">
        <f t="shared" si="2"/>
        <v>0</v>
      </c>
      <c r="I126" s="35"/>
    </row>
    <row r="127" spans="1:9" ht="34.200000000000003" x14ac:dyDescent="0.2">
      <c r="A127" s="33">
        <v>92</v>
      </c>
      <c r="B127" s="53" t="s">
        <v>189</v>
      </c>
      <c r="C127" s="54" t="s">
        <v>203</v>
      </c>
      <c r="D127" s="54">
        <v>15</v>
      </c>
      <c r="E127" s="33"/>
      <c r="F127" s="34"/>
      <c r="G127" s="34"/>
      <c r="H127" s="36">
        <f t="shared" si="2"/>
        <v>0</v>
      </c>
      <c r="I127" s="35"/>
    </row>
    <row r="128" spans="1:9" ht="34.200000000000003" x14ac:dyDescent="0.2">
      <c r="A128" s="33">
        <v>93</v>
      </c>
      <c r="B128" s="53" t="s">
        <v>190</v>
      </c>
      <c r="C128" s="54" t="s">
        <v>207</v>
      </c>
      <c r="D128" s="54">
        <v>15</v>
      </c>
      <c r="E128" s="33"/>
      <c r="F128" s="34"/>
      <c r="G128" s="34"/>
      <c r="H128" s="36">
        <f t="shared" si="2"/>
        <v>0</v>
      </c>
      <c r="I128" s="35"/>
    </row>
    <row r="129" spans="1:9" ht="34.200000000000003" x14ac:dyDescent="0.2">
      <c r="A129" s="33">
        <v>94</v>
      </c>
      <c r="B129" s="53" t="s">
        <v>191</v>
      </c>
      <c r="C129" s="54" t="s">
        <v>203</v>
      </c>
      <c r="D129" s="54">
        <v>60</v>
      </c>
      <c r="E129" s="33"/>
      <c r="F129" s="34"/>
      <c r="G129" s="34"/>
      <c r="H129" s="36">
        <f t="shared" si="2"/>
        <v>0</v>
      </c>
      <c r="I129" s="35"/>
    </row>
    <row r="130" spans="1:9" ht="34.200000000000003" x14ac:dyDescent="0.2">
      <c r="A130" s="33">
        <v>95</v>
      </c>
      <c r="B130" s="53" t="s">
        <v>192</v>
      </c>
      <c r="C130" s="54" t="s">
        <v>203</v>
      </c>
      <c r="D130" s="54">
        <v>10</v>
      </c>
      <c r="E130" s="33"/>
      <c r="F130" s="34"/>
      <c r="G130" s="34"/>
      <c r="H130" s="36">
        <f t="shared" si="2"/>
        <v>0</v>
      </c>
      <c r="I130" s="35"/>
    </row>
    <row r="131" spans="1:9" ht="34.200000000000003" x14ac:dyDescent="0.2">
      <c r="A131" s="33">
        <v>96</v>
      </c>
      <c r="B131" s="53" t="s">
        <v>27</v>
      </c>
      <c r="C131" s="54" t="s">
        <v>207</v>
      </c>
      <c r="D131" s="54">
        <v>24</v>
      </c>
      <c r="E131" s="33"/>
      <c r="F131" s="34"/>
      <c r="G131" s="34"/>
      <c r="H131" s="36">
        <f t="shared" si="2"/>
        <v>0</v>
      </c>
      <c r="I131" s="35"/>
    </row>
    <row r="132" spans="1:9" ht="34.200000000000003" x14ac:dyDescent="0.2">
      <c r="A132" s="33">
        <v>97</v>
      </c>
      <c r="B132" s="53" t="s">
        <v>26</v>
      </c>
      <c r="C132" s="54" t="s">
        <v>207</v>
      </c>
      <c r="D132" s="54">
        <v>24</v>
      </c>
      <c r="E132" s="33"/>
      <c r="F132" s="34"/>
      <c r="G132" s="34"/>
      <c r="H132" s="36">
        <f t="shared" si="2"/>
        <v>0</v>
      </c>
      <c r="I132" s="35"/>
    </row>
    <row r="133" spans="1:9" ht="22.8" x14ac:dyDescent="0.2">
      <c r="A133" s="33">
        <v>98</v>
      </c>
      <c r="B133" s="53" t="s">
        <v>28</v>
      </c>
      <c r="C133" s="54" t="s">
        <v>207</v>
      </c>
      <c r="D133" s="54">
        <v>24</v>
      </c>
      <c r="E133" s="33"/>
      <c r="F133" s="34"/>
      <c r="G133" s="34"/>
      <c r="H133" s="36">
        <f t="shared" si="2"/>
        <v>0</v>
      </c>
      <c r="I133" s="35"/>
    </row>
    <row r="134" spans="1:9" ht="22.8" x14ac:dyDescent="0.2">
      <c r="A134" s="33">
        <v>99</v>
      </c>
      <c r="B134" s="53" t="s">
        <v>29</v>
      </c>
      <c r="C134" s="54" t="s">
        <v>207</v>
      </c>
      <c r="D134" s="54">
        <v>6</v>
      </c>
      <c r="E134" s="33"/>
      <c r="F134" s="34"/>
      <c r="G134" s="34"/>
      <c r="H134" s="36">
        <f t="shared" si="2"/>
        <v>0</v>
      </c>
      <c r="I134" s="35"/>
    </row>
    <row r="135" spans="1:9" ht="22.8" x14ac:dyDescent="0.2">
      <c r="A135" s="33">
        <v>100</v>
      </c>
      <c r="B135" s="53" t="s">
        <v>30</v>
      </c>
      <c r="C135" s="54" t="s">
        <v>207</v>
      </c>
      <c r="D135" s="54">
        <v>24</v>
      </c>
      <c r="E135" s="33"/>
      <c r="F135" s="34"/>
      <c r="G135" s="34"/>
      <c r="H135" s="36">
        <f t="shared" si="2"/>
        <v>0</v>
      </c>
      <c r="I135" s="35"/>
    </row>
    <row r="136" spans="1:9" ht="22.8" x14ac:dyDescent="0.2">
      <c r="A136" s="33">
        <v>101</v>
      </c>
      <c r="B136" s="53" t="s">
        <v>25</v>
      </c>
      <c r="C136" s="54" t="s">
        <v>207</v>
      </c>
      <c r="D136" s="54">
        <v>24</v>
      </c>
      <c r="E136" s="33"/>
      <c r="F136" s="34"/>
      <c r="G136" s="34"/>
      <c r="H136" s="36">
        <f t="shared" si="2"/>
        <v>0</v>
      </c>
      <c r="I136" s="35"/>
    </row>
    <row r="137" spans="1:9" ht="34.200000000000003" x14ac:dyDescent="0.2">
      <c r="A137" s="33">
        <v>102</v>
      </c>
      <c r="B137" s="53" t="s">
        <v>193</v>
      </c>
      <c r="C137" s="54" t="s">
        <v>207</v>
      </c>
      <c r="D137" s="54">
        <v>50</v>
      </c>
      <c r="E137" s="33"/>
      <c r="F137" s="34"/>
      <c r="G137" s="34"/>
      <c r="H137" s="36">
        <f t="shared" si="2"/>
        <v>0</v>
      </c>
      <c r="I137" s="35"/>
    </row>
    <row r="138" spans="1:9" ht="34.200000000000003" x14ac:dyDescent="0.2">
      <c r="A138" s="33">
        <v>103</v>
      </c>
      <c r="B138" s="53" t="s">
        <v>194</v>
      </c>
      <c r="C138" s="54" t="s">
        <v>203</v>
      </c>
      <c r="D138" s="54">
        <v>100</v>
      </c>
      <c r="E138" s="33"/>
      <c r="F138" s="34"/>
      <c r="G138" s="34"/>
      <c r="H138" s="36">
        <f t="shared" si="2"/>
        <v>0</v>
      </c>
      <c r="I138" s="35"/>
    </row>
    <row r="139" spans="1:9" ht="34.200000000000003" x14ac:dyDescent="0.2">
      <c r="A139" s="33">
        <v>104</v>
      </c>
      <c r="B139" s="53" t="s">
        <v>195</v>
      </c>
      <c r="C139" s="54" t="s">
        <v>203</v>
      </c>
      <c r="D139" s="54">
        <v>50</v>
      </c>
      <c r="E139" s="33"/>
      <c r="F139" s="34"/>
      <c r="G139" s="34"/>
      <c r="H139" s="36">
        <f t="shared" si="2"/>
        <v>0</v>
      </c>
      <c r="I139" s="35"/>
    </row>
    <row r="140" spans="1:9" ht="34.200000000000003" x14ac:dyDescent="0.2">
      <c r="A140" s="33">
        <v>105</v>
      </c>
      <c r="B140" s="53" t="s">
        <v>196</v>
      </c>
      <c r="C140" s="54" t="s">
        <v>203</v>
      </c>
      <c r="D140" s="54">
        <v>50</v>
      </c>
      <c r="E140" s="33"/>
      <c r="F140" s="34"/>
      <c r="G140" s="34"/>
      <c r="H140" s="36">
        <f t="shared" si="2"/>
        <v>0</v>
      </c>
      <c r="I140" s="35"/>
    </row>
    <row r="141" spans="1:9" ht="34.200000000000003" x14ac:dyDescent="0.2">
      <c r="A141" s="33">
        <v>106</v>
      </c>
      <c r="B141" s="53" t="s">
        <v>197</v>
      </c>
      <c r="C141" s="54" t="s">
        <v>203</v>
      </c>
      <c r="D141" s="54">
        <v>50</v>
      </c>
      <c r="E141" s="33"/>
      <c r="F141" s="34"/>
      <c r="G141" s="34"/>
      <c r="H141" s="36">
        <f t="shared" si="2"/>
        <v>0</v>
      </c>
      <c r="I141" s="35"/>
    </row>
    <row r="142" spans="1:9" ht="45.6" x14ac:dyDescent="0.2">
      <c r="A142" s="33">
        <v>107</v>
      </c>
      <c r="B142" s="53" t="s">
        <v>198</v>
      </c>
      <c r="C142" s="54" t="s">
        <v>207</v>
      </c>
      <c r="D142" s="54">
        <v>50</v>
      </c>
      <c r="E142" s="33"/>
      <c r="F142" s="34"/>
      <c r="G142" s="34"/>
      <c r="H142" s="36">
        <f t="shared" si="2"/>
        <v>0</v>
      </c>
      <c r="I142" s="35"/>
    </row>
    <row r="143" spans="1:9" ht="45.6" x14ac:dyDescent="0.2">
      <c r="A143" s="33">
        <v>108</v>
      </c>
      <c r="B143" s="53" t="s">
        <v>199</v>
      </c>
      <c r="C143" s="54" t="s">
        <v>203</v>
      </c>
      <c r="D143" s="54">
        <v>50</v>
      </c>
      <c r="E143" s="33"/>
      <c r="F143" s="34"/>
      <c r="G143" s="34"/>
      <c r="H143" s="36">
        <f t="shared" si="2"/>
        <v>0</v>
      </c>
      <c r="I143" s="35"/>
    </row>
    <row r="144" spans="1:9" ht="34.200000000000003" x14ac:dyDescent="0.2">
      <c r="A144" s="33">
        <v>109</v>
      </c>
      <c r="B144" s="53" t="s">
        <v>24</v>
      </c>
      <c r="C144" s="54" t="s">
        <v>207</v>
      </c>
      <c r="D144" s="54">
        <v>2</v>
      </c>
      <c r="E144" s="33"/>
      <c r="F144" s="34"/>
      <c r="G144" s="34"/>
      <c r="H144" s="36">
        <f t="shared" ref="H144:H148" si="3">SUM(D144*G144)</f>
        <v>0</v>
      </c>
      <c r="I144" s="49"/>
    </row>
    <row r="145" spans="1:9" ht="22.8" x14ac:dyDescent="0.2">
      <c r="A145" s="33">
        <v>110</v>
      </c>
      <c r="B145" s="53" t="s">
        <v>44</v>
      </c>
      <c r="C145" s="54" t="s">
        <v>206</v>
      </c>
      <c r="D145" s="54">
        <v>50</v>
      </c>
      <c r="E145" s="33"/>
      <c r="F145" s="34"/>
      <c r="G145" s="34"/>
      <c r="H145" s="36">
        <f t="shared" si="3"/>
        <v>0</v>
      </c>
      <c r="I145" s="49"/>
    </row>
    <row r="146" spans="1:9" ht="22.8" x14ac:dyDescent="0.2">
      <c r="A146" s="33">
        <v>111</v>
      </c>
      <c r="B146" s="53" t="s">
        <v>45</v>
      </c>
      <c r="C146" s="54" t="s">
        <v>203</v>
      </c>
      <c r="D146" s="54">
        <v>50</v>
      </c>
      <c r="E146" s="33"/>
      <c r="F146" s="34"/>
      <c r="G146" s="34"/>
      <c r="H146" s="36">
        <f t="shared" si="3"/>
        <v>0</v>
      </c>
      <c r="I146" s="49"/>
    </row>
    <row r="147" spans="1:9" ht="22.8" x14ac:dyDescent="0.2">
      <c r="A147" s="33">
        <v>112</v>
      </c>
      <c r="B147" s="53" t="s">
        <v>0</v>
      </c>
      <c r="C147" s="54" t="s">
        <v>207</v>
      </c>
      <c r="D147" s="54">
        <v>70</v>
      </c>
      <c r="E147" s="33"/>
      <c r="F147" s="34"/>
      <c r="G147" s="34"/>
      <c r="H147" s="36">
        <f t="shared" ref="H147" si="4">SUM(D147*G147)</f>
        <v>0</v>
      </c>
      <c r="I147" s="49"/>
    </row>
    <row r="148" spans="1:9" ht="21" customHeight="1" x14ac:dyDescent="0.2">
      <c r="A148" s="79" t="s">
        <v>223</v>
      </c>
      <c r="B148" s="79"/>
      <c r="C148" s="79"/>
      <c r="D148" s="79"/>
      <c r="E148" s="79"/>
      <c r="F148" s="79"/>
      <c r="G148" s="79"/>
      <c r="H148" s="36">
        <f t="shared" si="3"/>
        <v>0</v>
      </c>
      <c r="I148" s="49"/>
    </row>
    <row r="149" spans="1:9" ht="24" customHeight="1" x14ac:dyDescent="0.2"/>
    <row r="150" spans="1:9" s="10" customFormat="1" ht="36" x14ac:dyDescent="0.2">
      <c r="A150" s="3"/>
      <c r="B150" s="48" t="s">
        <v>15</v>
      </c>
      <c r="C150" s="48" t="s">
        <v>200</v>
      </c>
      <c r="D150" s="3" t="s">
        <v>14</v>
      </c>
      <c r="E150" s="3" t="s">
        <v>10</v>
      </c>
      <c r="F150" s="3" t="s">
        <v>22</v>
      </c>
      <c r="G150" s="3" t="s">
        <v>11</v>
      </c>
      <c r="H150" s="69" t="s">
        <v>228</v>
      </c>
      <c r="I150" s="3" t="s">
        <v>18</v>
      </c>
    </row>
    <row r="151" spans="1:9" ht="24" x14ac:dyDescent="0.25">
      <c r="A151" s="3" t="s">
        <v>3</v>
      </c>
      <c r="B151" s="22" t="s">
        <v>2</v>
      </c>
      <c r="C151" s="50"/>
      <c r="D151" s="38"/>
      <c r="E151" s="39"/>
      <c r="F151" s="40"/>
      <c r="G151" s="40"/>
      <c r="H151" s="41"/>
      <c r="I151" s="41"/>
    </row>
    <row r="152" spans="1:9" ht="34.200000000000003" x14ac:dyDescent="0.2">
      <c r="A152" s="33">
        <v>1</v>
      </c>
      <c r="B152" s="53" t="s">
        <v>47</v>
      </c>
      <c r="C152" s="54" t="s">
        <v>205</v>
      </c>
      <c r="D152" s="54">
        <v>265</v>
      </c>
      <c r="E152" s="33"/>
      <c r="F152" s="26"/>
      <c r="G152" s="26"/>
      <c r="H152" s="42">
        <f t="shared" ref="H152:H213" si="5">SUM(D152*G152)</f>
        <v>0</v>
      </c>
      <c r="I152" s="35"/>
    </row>
    <row r="153" spans="1:9" ht="34.200000000000003" x14ac:dyDescent="0.2">
      <c r="A153" s="33">
        <v>2</v>
      </c>
      <c r="B153" s="53" t="s">
        <v>48</v>
      </c>
      <c r="C153" s="54" t="s">
        <v>206</v>
      </c>
      <c r="D153" s="54">
        <v>104</v>
      </c>
      <c r="E153" s="33"/>
      <c r="F153" s="26"/>
      <c r="G153" s="26"/>
      <c r="H153" s="42">
        <f t="shared" si="5"/>
        <v>0</v>
      </c>
      <c r="I153" s="35"/>
    </row>
    <row r="154" spans="1:9" ht="22.8" x14ac:dyDescent="0.2">
      <c r="A154" s="33">
        <v>3</v>
      </c>
      <c r="B154" s="53" t="s">
        <v>49</v>
      </c>
      <c r="C154" s="54" t="s">
        <v>206</v>
      </c>
      <c r="D154" s="54">
        <v>1116</v>
      </c>
      <c r="E154" s="33"/>
      <c r="F154" s="26"/>
      <c r="G154" s="26"/>
      <c r="H154" s="42">
        <f t="shared" si="5"/>
        <v>0</v>
      </c>
      <c r="I154" s="35"/>
    </row>
    <row r="155" spans="1:9" ht="34.200000000000003" x14ac:dyDescent="0.2">
      <c r="A155" s="33">
        <v>4</v>
      </c>
      <c r="B155" s="53" t="s">
        <v>50</v>
      </c>
      <c r="C155" s="54" t="s">
        <v>203</v>
      </c>
      <c r="D155" s="54">
        <v>120</v>
      </c>
      <c r="E155" s="33"/>
      <c r="F155" s="26"/>
      <c r="G155" s="26"/>
      <c r="H155" s="42">
        <f t="shared" si="5"/>
        <v>0</v>
      </c>
      <c r="I155" s="35"/>
    </row>
    <row r="156" spans="1:9" ht="24" customHeight="1" x14ac:dyDescent="0.2">
      <c r="A156" s="60">
        <v>5</v>
      </c>
      <c r="B156" s="56" t="s">
        <v>23</v>
      </c>
      <c r="C156" s="63"/>
      <c r="D156" s="54"/>
      <c r="E156" s="33"/>
      <c r="F156" s="26"/>
      <c r="G156" s="26"/>
      <c r="H156" s="42">
        <f t="shared" si="5"/>
        <v>0</v>
      </c>
      <c r="I156" s="35"/>
    </row>
    <row r="157" spans="1:9" ht="24" customHeight="1" x14ac:dyDescent="0.2">
      <c r="A157" s="60">
        <v>6</v>
      </c>
      <c r="B157" s="56" t="s">
        <v>23</v>
      </c>
      <c r="C157" s="63"/>
      <c r="D157" s="54"/>
      <c r="E157" s="33"/>
      <c r="F157" s="26"/>
      <c r="G157" s="26"/>
      <c r="H157" s="42">
        <f t="shared" si="5"/>
        <v>0</v>
      </c>
      <c r="I157" s="35"/>
    </row>
    <row r="158" spans="1:9" ht="34.200000000000003" x14ac:dyDescent="0.2">
      <c r="A158" s="33">
        <v>7</v>
      </c>
      <c r="B158" s="53" t="s">
        <v>51</v>
      </c>
      <c r="C158" s="54" t="s">
        <v>206</v>
      </c>
      <c r="D158" s="54">
        <v>67</v>
      </c>
      <c r="E158" s="33"/>
      <c r="F158" s="26"/>
      <c r="G158" s="26"/>
      <c r="H158" s="42">
        <f t="shared" si="5"/>
        <v>0</v>
      </c>
      <c r="I158" s="35"/>
    </row>
    <row r="159" spans="1:9" ht="34.200000000000003" x14ac:dyDescent="0.2">
      <c r="A159" s="33">
        <v>8</v>
      </c>
      <c r="B159" s="53" t="s">
        <v>52</v>
      </c>
      <c r="C159" s="54" t="s">
        <v>206</v>
      </c>
      <c r="D159" s="54">
        <v>10</v>
      </c>
      <c r="E159" s="33"/>
      <c r="F159" s="26"/>
      <c r="G159" s="26"/>
      <c r="H159" s="42">
        <f t="shared" si="5"/>
        <v>0</v>
      </c>
      <c r="I159" s="35"/>
    </row>
    <row r="160" spans="1:9" ht="34.200000000000003" x14ac:dyDescent="0.2">
      <c r="A160" s="33">
        <v>9</v>
      </c>
      <c r="B160" s="53" t="s">
        <v>53</v>
      </c>
      <c r="C160" s="54" t="s">
        <v>203</v>
      </c>
      <c r="D160" s="54">
        <v>28</v>
      </c>
      <c r="E160" s="33"/>
      <c r="F160" s="26"/>
      <c r="G160" s="26"/>
      <c r="H160" s="42">
        <f t="shared" si="5"/>
        <v>0</v>
      </c>
      <c r="I160" s="35"/>
    </row>
    <row r="161" spans="1:9" ht="34.200000000000003" x14ac:dyDescent="0.2">
      <c r="A161" s="33">
        <v>10</v>
      </c>
      <c r="B161" s="53" t="s">
        <v>54</v>
      </c>
      <c r="C161" s="54" t="s">
        <v>206</v>
      </c>
      <c r="D161" s="54">
        <v>114</v>
      </c>
      <c r="E161" s="33"/>
      <c r="F161" s="26"/>
      <c r="G161" s="26"/>
      <c r="H161" s="42">
        <f t="shared" si="5"/>
        <v>0</v>
      </c>
      <c r="I161" s="35"/>
    </row>
    <row r="162" spans="1:9" ht="34.200000000000003" x14ac:dyDescent="0.2">
      <c r="A162" s="33">
        <v>11</v>
      </c>
      <c r="B162" s="53" t="s">
        <v>55</v>
      </c>
      <c r="C162" s="54" t="s">
        <v>206</v>
      </c>
      <c r="D162" s="54">
        <v>59</v>
      </c>
      <c r="E162" s="33"/>
      <c r="F162" s="26"/>
      <c r="G162" s="26"/>
      <c r="H162" s="42">
        <f t="shared" si="5"/>
        <v>0</v>
      </c>
      <c r="I162" s="35"/>
    </row>
    <row r="163" spans="1:9" ht="34.200000000000003" x14ac:dyDescent="0.2">
      <c r="A163" s="33">
        <v>12</v>
      </c>
      <c r="B163" s="53" t="s">
        <v>56</v>
      </c>
      <c r="C163" s="54" t="s">
        <v>206</v>
      </c>
      <c r="D163" s="54">
        <v>117</v>
      </c>
      <c r="E163" s="33"/>
      <c r="F163" s="26"/>
      <c r="G163" s="26"/>
      <c r="H163" s="42">
        <f t="shared" si="5"/>
        <v>0</v>
      </c>
      <c r="I163" s="35"/>
    </row>
    <row r="164" spans="1:9" ht="34.200000000000003" x14ac:dyDescent="0.2">
      <c r="A164" s="33">
        <v>13</v>
      </c>
      <c r="B164" s="53" t="s">
        <v>57</v>
      </c>
      <c r="C164" s="54" t="s">
        <v>206</v>
      </c>
      <c r="D164" s="54">
        <v>113</v>
      </c>
      <c r="E164" s="33"/>
      <c r="F164" s="26"/>
      <c r="G164" s="26"/>
      <c r="H164" s="42">
        <f t="shared" si="5"/>
        <v>0</v>
      </c>
      <c r="I164" s="35"/>
    </row>
    <row r="165" spans="1:9" ht="34.200000000000003" x14ac:dyDescent="0.2">
      <c r="A165" s="33">
        <v>14</v>
      </c>
      <c r="B165" s="53" t="s">
        <v>61</v>
      </c>
      <c r="C165" s="54" t="s">
        <v>206</v>
      </c>
      <c r="D165" s="54">
        <v>109</v>
      </c>
      <c r="E165" s="33"/>
      <c r="F165" s="26"/>
      <c r="G165" s="26"/>
      <c r="H165" s="42">
        <f t="shared" si="5"/>
        <v>0</v>
      </c>
      <c r="I165" s="35"/>
    </row>
    <row r="166" spans="1:9" ht="24" customHeight="1" x14ac:dyDescent="0.2">
      <c r="A166" s="60">
        <v>15</v>
      </c>
      <c r="B166" s="56" t="s">
        <v>23</v>
      </c>
      <c r="C166" s="63"/>
      <c r="D166" s="54"/>
      <c r="E166" s="33"/>
      <c r="F166" s="26"/>
      <c r="G166" s="26"/>
      <c r="H166" s="42">
        <f t="shared" si="5"/>
        <v>0</v>
      </c>
      <c r="I166" s="35"/>
    </row>
    <row r="167" spans="1:9" ht="34.200000000000003" x14ac:dyDescent="0.2">
      <c r="A167" s="33">
        <v>16</v>
      </c>
      <c r="B167" s="53" t="s">
        <v>58</v>
      </c>
      <c r="C167" s="54" t="s">
        <v>206</v>
      </c>
      <c r="D167" s="54">
        <v>50</v>
      </c>
      <c r="E167" s="33"/>
      <c r="F167" s="26"/>
      <c r="G167" s="26"/>
      <c r="H167" s="42">
        <f t="shared" si="5"/>
        <v>0</v>
      </c>
      <c r="I167" s="35"/>
    </row>
    <row r="168" spans="1:9" ht="22.8" x14ac:dyDescent="0.2">
      <c r="A168" s="33">
        <v>17</v>
      </c>
      <c r="B168" s="53" t="s">
        <v>59</v>
      </c>
      <c r="C168" s="54" t="s">
        <v>206</v>
      </c>
      <c r="D168" s="54">
        <v>36</v>
      </c>
      <c r="E168" s="33"/>
      <c r="F168" s="26"/>
      <c r="G168" s="26"/>
      <c r="H168" s="42">
        <f t="shared" si="5"/>
        <v>0</v>
      </c>
      <c r="I168" s="35"/>
    </row>
    <row r="169" spans="1:9" ht="34.200000000000003" x14ac:dyDescent="0.2">
      <c r="A169" s="33">
        <v>18</v>
      </c>
      <c r="B169" s="53" t="s">
        <v>60</v>
      </c>
      <c r="C169" s="54" t="s">
        <v>206</v>
      </c>
      <c r="D169" s="54">
        <v>48</v>
      </c>
      <c r="E169" s="33"/>
      <c r="F169" s="26"/>
      <c r="G169" s="26"/>
      <c r="H169" s="42">
        <f t="shared" si="5"/>
        <v>0</v>
      </c>
      <c r="I169" s="35"/>
    </row>
    <row r="170" spans="1:9" ht="24" customHeight="1" x14ac:dyDescent="0.2">
      <c r="A170" s="33">
        <v>19</v>
      </c>
      <c r="B170" s="53" t="s">
        <v>62</v>
      </c>
      <c r="C170" s="54" t="s">
        <v>206</v>
      </c>
      <c r="D170" s="54">
        <v>58</v>
      </c>
      <c r="E170" s="33"/>
      <c r="F170" s="26"/>
      <c r="G170" s="26"/>
      <c r="H170" s="42">
        <f t="shared" si="5"/>
        <v>0</v>
      </c>
      <c r="I170" s="35"/>
    </row>
    <row r="171" spans="1:9" ht="34.200000000000003" x14ac:dyDescent="0.2">
      <c r="A171" s="33">
        <v>20</v>
      </c>
      <c r="B171" s="53" t="s">
        <v>64</v>
      </c>
      <c r="C171" s="54" t="s">
        <v>206</v>
      </c>
      <c r="D171" s="54">
        <v>70</v>
      </c>
      <c r="E171" s="33"/>
      <c r="F171" s="26"/>
      <c r="G171" s="26"/>
      <c r="H171" s="42">
        <f t="shared" si="5"/>
        <v>0</v>
      </c>
      <c r="I171" s="35"/>
    </row>
    <row r="172" spans="1:9" ht="34.200000000000003" x14ac:dyDescent="0.2">
      <c r="A172" s="33">
        <v>21</v>
      </c>
      <c r="B172" s="53" t="s">
        <v>63</v>
      </c>
      <c r="C172" s="54" t="s">
        <v>206</v>
      </c>
      <c r="D172" s="54">
        <v>22</v>
      </c>
      <c r="E172" s="33"/>
      <c r="F172" s="26"/>
      <c r="G172" s="26"/>
      <c r="H172" s="42">
        <f t="shared" si="5"/>
        <v>0</v>
      </c>
      <c r="I172" s="35"/>
    </row>
    <row r="173" spans="1:9" ht="24" customHeight="1" x14ac:dyDescent="0.2">
      <c r="A173" s="33">
        <v>22</v>
      </c>
      <c r="B173" s="53" t="s">
        <v>65</v>
      </c>
      <c r="C173" s="54" t="s">
        <v>206</v>
      </c>
      <c r="D173" s="54">
        <v>15</v>
      </c>
      <c r="E173" s="33"/>
      <c r="F173" s="26"/>
      <c r="G173" s="26"/>
      <c r="H173" s="42">
        <f t="shared" si="5"/>
        <v>0</v>
      </c>
      <c r="I173" s="35"/>
    </row>
    <row r="174" spans="1:9" ht="24" customHeight="1" x14ac:dyDescent="0.2">
      <c r="A174" s="60">
        <v>23</v>
      </c>
      <c r="B174" s="56" t="s">
        <v>23</v>
      </c>
      <c r="C174" s="63"/>
      <c r="D174" s="54"/>
      <c r="E174" s="33"/>
      <c r="F174" s="26"/>
      <c r="G174" s="26"/>
      <c r="H174" s="42">
        <f t="shared" si="5"/>
        <v>0</v>
      </c>
      <c r="I174" s="35"/>
    </row>
    <row r="175" spans="1:9" ht="24" customHeight="1" x14ac:dyDescent="0.2">
      <c r="A175" s="60">
        <v>24</v>
      </c>
      <c r="B175" s="56" t="s">
        <v>23</v>
      </c>
      <c r="C175" s="63"/>
      <c r="D175" s="54"/>
      <c r="E175" s="33"/>
      <c r="F175" s="26"/>
      <c r="G175" s="26"/>
      <c r="H175" s="42">
        <f t="shared" si="5"/>
        <v>0</v>
      </c>
      <c r="I175" s="35"/>
    </row>
    <row r="176" spans="1:9" ht="24" customHeight="1" x14ac:dyDescent="0.2">
      <c r="A176" s="60">
        <v>25</v>
      </c>
      <c r="B176" s="56" t="s">
        <v>23</v>
      </c>
      <c r="C176" s="63"/>
      <c r="D176" s="54"/>
      <c r="E176" s="33"/>
      <c r="F176" s="26"/>
      <c r="G176" s="26"/>
      <c r="H176" s="42">
        <f t="shared" si="5"/>
        <v>0</v>
      </c>
      <c r="I176" s="35"/>
    </row>
    <row r="177" spans="1:9" ht="45.6" x14ac:dyDescent="0.2">
      <c r="A177" s="33">
        <v>26</v>
      </c>
      <c r="B177" s="53" t="s">
        <v>66</v>
      </c>
      <c r="C177" s="54" t="s">
        <v>207</v>
      </c>
      <c r="D177" s="54">
        <v>12</v>
      </c>
      <c r="E177" s="33"/>
      <c r="F177" s="26"/>
      <c r="G177" s="26"/>
      <c r="H177" s="42">
        <f t="shared" si="5"/>
        <v>0</v>
      </c>
      <c r="I177" s="35"/>
    </row>
    <row r="178" spans="1:9" ht="22.8" x14ac:dyDescent="0.2">
      <c r="A178" s="33">
        <v>27</v>
      </c>
      <c r="B178" s="53" t="s">
        <v>67</v>
      </c>
      <c r="C178" s="54" t="s">
        <v>206</v>
      </c>
      <c r="D178" s="54">
        <v>53</v>
      </c>
      <c r="E178" s="33"/>
      <c r="F178" s="26"/>
      <c r="G178" s="26"/>
      <c r="H178" s="42">
        <f t="shared" si="5"/>
        <v>0</v>
      </c>
      <c r="I178" s="35"/>
    </row>
    <row r="179" spans="1:9" ht="45.6" x14ac:dyDescent="0.2">
      <c r="A179" s="33">
        <v>28</v>
      </c>
      <c r="B179" s="53" t="s">
        <v>71</v>
      </c>
      <c r="C179" s="54" t="s">
        <v>207</v>
      </c>
      <c r="D179" s="54">
        <v>25</v>
      </c>
      <c r="E179" s="33"/>
      <c r="F179" s="26"/>
      <c r="G179" s="26"/>
      <c r="H179" s="42">
        <f t="shared" si="5"/>
        <v>0</v>
      </c>
      <c r="I179" s="35"/>
    </row>
    <row r="180" spans="1:9" ht="34.200000000000003" x14ac:dyDescent="0.2">
      <c r="A180" s="33">
        <v>29</v>
      </c>
      <c r="B180" s="53" t="s">
        <v>70</v>
      </c>
      <c r="C180" s="54" t="s">
        <v>207</v>
      </c>
      <c r="D180" s="54">
        <v>150</v>
      </c>
      <c r="E180" s="33"/>
      <c r="F180" s="26"/>
      <c r="G180" s="26"/>
      <c r="H180" s="42">
        <f t="shared" si="5"/>
        <v>0</v>
      </c>
      <c r="I180" s="35"/>
    </row>
    <row r="181" spans="1:9" ht="34.200000000000003" x14ac:dyDescent="0.2">
      <c r="A181" s="33">
        <v>30</v>
      </c>
      <c r="B181" s="53" t="s">
        <v>69</v>
      </c>
      <c r="C181" s="54" t="s">
        <v>207</v>
      </c>
      <c r="D181" s="54">
        <v>437</v>
      </c>
      <c r="E181" s="33"/>
      <c r="F181" s="26"/>
      <c r="G181" s="26"/>
      <c r="H181" s="42">
        <f t="shared" si="5"/>
        <v>0</v>
      </c>
      <c r="I181" s="35"/>
    </row>
    <row r="182" spans="1:9" ht="34.200000000000003" x14ac:dyDescent="0.2">
      <c r="A182" s="33">
        <v>31</v>
      </c>
      <c r="B182" s="53" t="s">
        <v>68</v>
      </c>
      <c r="C182" s="54" t="s">
        <v>207</v>
      </c>
      <c r="D182" s="54">
        <v>362</v>
      </c>
      <c r="E182" s="33"/>
      <c r="F182" s="26"/>
      <c r="G182" s="26"/>
      <c r="H182" s="42">
        <f t="shared" si="5"/>
        <v>0</v>
      </c>
      <c r="I182" s="35"/>
    </row>
    <row r="183" spans="1:9" ht="34.200000000000003" x14ac:dyDescent="0.2">
      <c r="A183" s="33">
        <v>32</v>
      </c>
      <c r="B183" s="53" t="s">
        <v>72</v>
      </c>
      <c r="C183" s="54" t="s">
        <v>207</v>
      </c>
      <c r="D183" s="54">
        <v>228</v>
      </c>
      <c r="E183" s="33"/>
      <c r="F183" s="26"/>
      <c r="G183" s="26"/>
      <c r="H183" s="42">
        <f t="shared" si="5"/>
        <v>0</v>
      </c>
      <c r="I183" s="35"/>
    </row>
    <row r="184" spans="1:9" ht="34.200000000000003" x14ac:dyDescent="0.2">
      <c r="A184" s="33">
        <v>33</v>
      </c>
      <c r="B184" s="53" t="s">
        <v>73</v>
      </c>
      <c r="C184" s="54" t="s">
        <v>207</v>
      </c>
      <c r="D184" s="54">
        <v>360</v>
      </c>
      <c r="E184" s="33"/>
      <c r="F184" s="26"/>
      <c r="G184" s="26"/>
      <c r="H184" s="42">
        <f t="shared" si="5"/>
        <v>0</v>
      </c>
      <c r="I184" s="35"/>
    </row>
    <row r="185" spans="1:9" ht="24" customHeight="1" x14ac:dyDescent="0.2">
      <c r="A185" s="33">
        <v>34</v>
      </c>
      <c r="B185" s="53" t="s">
        <v>74</v>
      </c>
      <c r="C185" s="54" t="s">
        <v>206</v>
      </c>
      <c r="D185" s="54">
        <v>47</v>
      </c>
      <c r="E185" s="33"/>
      <c r="F185" s="26"/>
      <c r="G185" s="26"/>
      <c r="H185" s="42">
        <f t="shared" si="5"/>
        <v>0</v>
      </c>
      <c r="I185" s="35"/>
    </row>
    <row r="186" spans="1:9" ht="26.25" customHeight="1" x14ac:dyDescent="0.2">
      <c r="A186" s="60">
        <v>35</v>
      </c>
      <c r="B186" s="64" t="s">
        <v>43</v>
      </c>
      <c r="C186" s="60"/>
      <c r="D186" s="65"/>
      <c r="E186" s="33"/>
      <c r="F186" s="26"/>
      <c r="G186" s="26"/>
      <c r="H186" s="42">
        <f>SUM(D144*G186)</f>
        <v>0</v>
      </c>
      <c r="I186" s="35"/>
    </row>
    <row r="187" spans="1:9" ht="34.200000000000003" x14ac:dyDescent="0.2">
      <c r="A187" s="33">
        <v>36</v>
      </c>
      <c r="B187" s="53" t="s">
        <v>76</v>
      </c>
      <c r="C187" s="54" t="s">
        <v>207</v>
      </c>
      <c r="D187" s="54">
        <v>50</v>
      </c>
      <c r="E187" s="33"/>
      <c r="F187" s="26"/>
      <c r="G187" s="26"/>
      <c r="H187" s="42">
        <f t="shared" si="5"/>
        <v>0</v>
      </c>
      <c r="I187" s="35"/>
    </row>
    <row r="188" spans="1:9" ht="34.200000000000003" x14ac:dyDescent="0.2">
      <c r="A188" s="33">
        <v>37</v>
      </c>
      <c r="B188" s="53" t="s">
        <v>75</v>
      </c>
      <c r="C188" s="54" t="s">
        <v>207</v>
      </c>
      <c r="D188" s="54">
        <v>130</v>
      </c>
      <c r="E188" s="33"/>
      <c r="F188" s="26"/>
      <c r="G188" s="26"/>
      <c r="H188" s="42">
        <f t="shared" si="5"/>
        <v>0</v>
      </c>
      <c r="I188" s="35"/>
    </row>
    <row r="189" spans="1:9" ht="24" customHeight="1" x14ac:dyDescent="0.2">
      <c r="A189" s="33">
        <v>38</v>
      </c>
      <c r="B189" s="53" t="s">
        <v>77</v>
      </c>
      <c r="C189" s="54" t="s">
        <v>206</v>
      </c>
      <c r="D189" s="54">
        <v>115</v>
      </c>
      <c r="E189" s="33"/>
      <c r="F189" s="26"/>
      <c r="G189" s="26"/>
      <c r="H189" s="42">
        <f t="shared" si="5"/>
        <v>0</v>
      </c>
      <c r="I189" s="35"/>
    </row>
    <row r="190" spans="1:9" ht="24" customHeight="1" x14ac:dyDescent="0.2">
      <c r="A190" s="60">
        <v>39</v>
      </c>
      <c r="B190" s="56" t="s">
        <v>23</v>
      </c>
      <c r="C190" s="63"/>
      <c r="D190" s="54"/>
      <c r="E190" s="33"/>
      <c r="F190" s="26"/>
      <c r="G190" s="26"/>
      <c r="H190" s="42">
        <f t="shared" si="5"/>
        <v>0</v>
      </c>
      <c r="I190" s="35"/>
    </row>
    <row r="191" spans="1:9" ht="24" customHeight="1" x14ac:dyDescent="0.2">
      <c r="A191" s="60">
        <v>40</v>
      </c>
      <c r="B191" s="56" t="s">
        <v>23</v>
      </c>
      <c r="C191" s="63"/>
      <c r="D191" s="54"/>
      <c r="E191" s="33"/>
      <c r="F191" s="26"/>
      <c r="G191" s="26"/>
      <c r="H191" s="42">
        <f t="shared" si="5"/>
        <v>0</v>
      </c>
      <c r="I191" s="35"/>
    </row>
    <row r="192" spans="1:9" ht="24" customHeight="1" x14ac:dyDescent="0.2">
      <c r="A192" s="60">
        <v>41</v>
      </c>
      <c r="B192" s="56" t="s">
        <v>23</v>
      </c>
      <c r="C192" s="63"/>
      <c r="D192" s="54"/>
      <c r="E192" s="33"/>
      <c r="F192" s="26"/>
      <c r="G192" s="26"/>
      <c r="H192" s="42">
        <f t="shared" si="5"/>
        <v>0</v>
      </c>
      <c r="I192" s="35"/>
    </row>
    <row r="193" spans="1:9" ht="34.200000000000003" x14ac:dyDescent="0.2">
      <c r="A193" s="33">
        <v>42</v>
      </c>
      <c r="B193" s="53" t="s">
        <v>78</v>
      </c>
      <c r="C193" s="54" t="s">
        <v>206</v>
      </c>
      <c r="D193" s="54">
        <v>1112</v>
      </c>
      <c r="E193" s="33"/>
      <c r="F193" s="26"/>
      <c r="G193" s="26"/>
      <c r="H193" s="42">
        <f t="shared" si="5"/>
        <v>0</v>
      </c>
      <c r="I193" s="35"/>
    </row>
    <row r="194" spans="1:9" ht="24" customHeight="1" x14ac:dyDescent="0.2">
      <c r="A194" s="33">
        <v>43</v>
      </c>
      <c r="B194" s="53" t="s">
        <v>79</v>
      </c>
      <c r="C194" s="54" t="s">
        <v>206</v>
      </c>
      <c r="D194" s="54">
        <v>675</v>
      </c>
      <c r="E194" s="33"/>
      <c r="F194" s="26"/>
      <c r="G194" s="26"/>
      <c r="H194" s="42">
        <f t="shared" si="5"/>
        <v>0</v>
      </c>
      <c r="I194" s="35"/>
    </row>
    <row r="195" spans="1:9" ht="45.6" x14ac:dyDescent="0.2">
      <c r="A195" s="33">
        <v>44</v>
      </c>
      <c r="B195" s="53" t="s">
        <v>80</v>
      </c>
      <c r="C195" s="54" t="s">
        <v>206</v>
      </c>
      <c r="D195" s="54">
        <v>50</v>
      </c>
      <c r="E195" s="33"/>
      <c r="F195" s="26"/>
      <c r="G195" s="26"/>
      <c r="H195" s="42">
        <f t="shared" si="5"/>
        <v>0</v>
      </c>
      <c r="I195" s="35"/>
    </row>
    <row r="196" spans="1:9" ht="45.6" x14ac:dyDescent="0.2">
      <c r="A196" s="33">
        <v>45</v>
      </c>
      <c r="B196" s="53" t="s">
        <v>81</v>
      </c>
      <c r="C196" s="54" t="s">
        <v>206</v>
      </c>
      <c r="D196" s="54">
        <v>70</v>
      </c>
      <c r="E196" s="33"/>
      <c r="F196" s="26"/>
      <c r="G196" s="26"/>
      <c r="H196" s="42">
        <f t="shared" si="5"/>
        <v>0</v>
      </c>
      <c r="I196" s="35"/>
    </row>
    <row r="197" spans="1:9" ht="24" customHeight="1" x14ac:dyDescent="0.2">
      <c r="A197" s="33">
        <v>46</v>
      </c>
      <c r="B197" s="53" t="s">
        <v>82</v>
      </c>
      <c r="C197" s="54" t="s">
        <v>206</v>
      </c>
      <c r="D197" s="54">
        <v>128</v>
      </c>
      <c r="E197" s="33"/>
      <c r="F197" s="26"/>
      <c r="G197" s="26"/>
      <c r="H197" s="42">
        <f t="shared" si="5"/>
        <v>0</v>
      </c>
      <c r="I197" s="35"/>
    </row>
    <row r="198" spans="1:9" ht="45.6" x14ac:dyDescent="0.2">
      <c r="A198" s="33">
        <v>47</v>
      </c>
      <c r="B198" s="53" t="s">
        <v>83</v>
      </c>
      <c r="C198" s="54" t="s">
        <v>206</v>
      </c>
      <c r="D198" s="54">
        <v>70</v>
      </c>
      <c r="E198" s="33"/>
      <c r="F198" s="26"/>
      <c r="G198" s="26"/>
      <c r="H198" s="42">
        <f t="shared" si="5"/>
        <v>0</v>
      </c>
      <c r="I198" s="35"/>
    </row>
    <row r="199" spans="1:9" ht="34.200000000000003" x14ac:dyDescent="0.2">
      <c r="A199" s="33">
        <v>48</v>
      </c>
      <c r="B199" s="53" t="s">
        <v>84</v>
      </c>
      <c r="C199" s="54" t="s">
        <v>206</v>
      </c>
      <c r="D199" s="54">
        <v>52</v>
      </c>
      <c r="E199" s="33"/>
      <c r="F199" s="26"/>
      <c r="G199" s="26"/>
      <c r="H199" s="42">
        <f t="shared" si="5"/>
        <v>0</v>
      </c>
      <c r="I199" s="35"/>
    </row>
    <row r="200" spans="1:9" ht="22.8" x14ac:dyDescent="0.2">
      <c r="A200" s="33">
        <v>49</v>
      </c>
      <c r="B200" s="53" t="s">
        <v>85</v>
      </c>
      <c r="C200" s="54" t="s">
        <v>206</v>
      </c>
      <c r="D200" s="54">
        <v>74</v>
      </c>
      <c r="E200" s="33"/>
      <c r="F200" s="26"/>
      <c r="G200" s="26"/>
      <c r="H200" s="42">
        <f t="shared" si="5"/>
        <v>0</v>
      </c>
      <c r="I200" s="35"/>
    </row>
    <row r="201" spans="1:9" ht="22.8" x14ac:dyDescent="0.2">
      <c r="A201" s="33">
        <v>50</v>
      </c>
      <c r="B201" s="53" t="s">
        <v>86</v>
      </c>
      <c r="C201" s="54" t="s">
        <v>206</v>
      </c>
      <c r="D201" s="54">
        <v>231</v>
      </c>
      <c r="E201" s="33"/>
      <c r="F201" s="26"/>
      <c r="G201" s="26"/>
      <c r="H201" s="42">
        <f t="shared" si="5"/>
        <v>0</v>
      </c>
      <c r="I201" s="35"/>
    </row>
    <row r="202" spans="1:9" ht="45.6" x14ac:dyDescent="0.2">
      <c r="A202" s="33">
        <v>51</v>
      </c>
      <c r="B202" s="53" t="s">
        <v>87</v>
      </c>
      <c r="C202" s="54" t="s">
        <v>206</v>
      </c>
      <c r="D202" s="54">
        <v>101</v>
      </c>
      <c r="E202" s="33"/>
      <c r="F202" s="26"/>
      <c r="G202" s="26"/>
      <c r="H202" s="42">
        <f t="shared" si="5"/>
        <v>0</v>
      </c>
      <c r="I202" s="35"/>
    </row>
    <row r="203" spans="1:9" ht="22.8" x14ac:dyDescent="0.2">
      <c r="A203" s="33">
        <v>52</v>
      </c>
      <c r="B203" s="53" t="s">
        <v>208</v>
      </c>
      <c r="C203" s="54" t="s">
        <v>206</v>
      </c>
      <c r="D203" s="54">
        <v>77</v>
      </c>
      <c r="E203" s="33"/>
      <c r="F203" s="26"/>
      <c r="G203" s="26"/>
      <c r="H203" s="42">
        <f t="shared" si="5"/>
        <v>0</v>
      </c>
      <c r="I203" s="35"/>
    </row>
    <row r="204" spans="1:9" ht="22.8" x14ac:dyDescent="0.2">
      <c r="A204" s="33">
        <v>53</v>
      </c>
      <c r="B204" s="53" t="s">
        <v>209</v>
      </c>
      <c r="C204" s="54" t="s">
        <v>206</v>
      </c>
      <c r="D204" s="54">
        <v>71</v>
      </c>
      <c r="E204" s="33"/>
      <c r="F204" s="26"/>
      <c r="G204" s="26"/>
      <c r="H204" s="42">
        <f t="shared" si="5"/>
        <v>0</v>
      </c>
      <c r="I204" s="35"/>
    </row>
    <row r="205" spans="1:9" ht="22.8" x14ac:dyDescent="0.2">
      <c r="A205" s="33">
        <v>54</v>
      </c>
      <c r="B205" s="53" t="s">
        <v>88</v>
      </c>
      <c r="C205" s="54" t="s">
        <v>206</v>
      </c>
      <c r="D205" s="54">
        <v>305</v>
      </c>
      <c r="E205" s="33"/>
      <c r="F205" s="26"/>
      <c r="G205" s="26"/>
      <c r="H205" s="42">
        <f t="shared" si="5"/>
        <v>0</v>
      </c>
      <c r="I205" s="35"/>
    </row>
    <row r="206" spans="1:9" ht="22.8" x14ac:dyDescent="0.2">
      <c r="A206" s="33">
        <v>55</v>
      </c>
      <c r="B206" s="53" t="s">
        <v>89</v>
      </c>
      <c r="C206" s="54" t="s">
        <v>206</v>
      </c>
      <c r="D206" s="54">
        <v>222</v>
      </c>
      <c r="E206" s="33"/>
      <c r="F206" s="26"/>
      <c r="G206" s="26"/>
      <c r="H206" s="42">
        <f t="shared" si="5"/>
        <v>0</v>
      </c>
      <c r="I206" s="35"/>
    </row>
    <row r="207" spans="1:9" ht="34.200000000000003" x14ac:dyDescent="0.2">
      <c r="A207" s="33">
        <v>56</v>
      </c>
      <c r="B207" s="53" t="s">
        <v>90</v>
      </c>
      <c r="C207" s="54" t="s">
        <v>206</v>
      </c>
      <c r="D207" s="54">
        <v>14</v>
      </c>
      <c r="E207" s="33"/>
      <c r="F207" s="26"/>
      <c r="G207" s="26"/>
      <c r="H207" s="42">
        <f t="shared" si="5"/>
        <v>0</v>
      </c>
      <c r="I207" s="35"/>
    </row>
    <row r="208" spans="1:9" ht="22.8" x14ac:dyDescent="0.2">
      <c r="A208" s="33">
        <v>57</v>
      </c>
      <c r="B208" s="53" t="s">
        <v>91</v>
      </c>
      <c r="C208" s="54" t="s">
        <v>206</v>
      </c>
      <c r="D208" s="54">
        <v>349</v>
      </c>
      <c r="E208" s="33"/>
      <c r="F208" s="26"/>
      <c r="G208" s="26"/>
      <c r="H208" s="42">
        <f t="shared" si="5"/>
        <v>0</v>
      </c>
      <c r="I208" s="35"/>
    </row>
    <row r="209" spans="1:9" ht="24" customHeight="1" x14ac:dyDescent="0.2">
      <c r="A209" s="33">
        <v>58</v>
      </c>
      <c r="B209" s="53" t="s">
        <v>92</v>
      </c>
      <c r="C209" s="54" t="s">
        <v>206</v>
      </c>
      <c r="D209" s="54">
        <v>237</v>
      </c>
      <c r="E209" s="33"/>
      <c r="F209" s="26"/>
      <c r="G209" s="26"/>
      <c r="H209" s="42">
        <f t="shared" si="5"/>
        <v>0</v>
      </c>
      <c r="I209" s="35"/>
    </row>
    <row r="210" spans="1:9" ht="34.200000000000003" x14ac:dyDescent="0.2">
      <c r="A210" s="33">
        <v>59</v>
      </c>
      <c r="B210" s="53" t="s">
        <v>93</v>
      </c>
      <c r="C210" s="54" t="s">
        <v>206</v>
      </c>
      <c r="D210" s="54">
        <v>10</v>
      </c>
      <c r="E210" s="33"/>
      <c r="F210" s="26"/>
      <c r="G210" s="26"/>
      <c r="H210" s="42">
        <f t="shared" si="5"/>
        <v>0</v>
      </c>
      <c r="I210" s="35"/>
    </row>
    <row r="211" spans="1:9" ht="34.200000000000003" x14ac:dyDescent="0.2">
      <c r="A211" s="33">
        <v>60</v>
      </c>
      <c r="B211" s="53" t="s">
        <v>94</v>
      </c>
      <c r="C211" s="54" t="s">
        <v>206</v>
      </c>
      <c r="D211" s="54">
        <v>10</v>
      </c>
      <c r="E211" s="33"/>
      <c r="F211" s="26"/>
      <c r="G211" s="26"/>
      <c r="H211" s="42">
        <f t="shared" si="5"/>
        <v>0</v>
      </c>
      <c r="I211" s="35"/>
    </row>
    <row r="212" spans="1:9" ht="45.6" x14ac:dyDescent="0.2">
      <c r="A212" s="33">
        <v>61</v>
      </c>
      <c r="B212" s="53" t="s">
        <v>95</v>
      </c>
      <c r="C212" s="54" t="s">
        <v>206</v>
      </c>
      <c r="D212" s="54">
        <v>10</v>
      </c>
      <c r="E212" s="33"/>
      <c r="F212" s="26"/>
      <c r="G212" s="26"/>
      <c r="H212" s="42">
        <f t="shared" si="5"/>
        <v>0</v>
      </c>
      <c r="I212" s="35"/>
    </row>
    <row r="213" spans="1:9" ht="22.8" x14ac:dyDescent="0.2">
      <c r="A213" s="33">
        <v>62</v>
      </c>
      <c r="B213" s="53" t="s">
        <v>96</v>
      </c>
      <c r="C213" s="54" t="s">
        <v>206</v>
      </c>
      <c r="D213" s="54">
        <v>10</v>
      </c>
      <c r="E213" s="33"/>
      <c r="F213" s="26"/>
      <c r="G213" s="26"/>
      <c r="H213" s="42">
        <f t="shared" si="5"/>
        <v>0</v>
      </c>
      <c r="I213" s="35"/>
    </row>
    <row r="214" spans="1:9" ht="24" customHeight="1" x14ac:dyDescent="0.2">
      <c r="A214" s="60">
        <v>63</v>
      </c>
      <c r="B214" s="56" t="s">
        <v>23</v>
      </c>
      <c r="C214" s="63"/>
      <c r="D214" s="54"/>
      <c r="E214" s="33"/>
      <c r="F214" s="26"/>
      <c r="G214" s="26"/>
      <c r="H214" s="42">
        <f t="shared" ref="H214:H240" si="6">SUM(D214*G214)</f>
        <v>0</v>
      </c>
      <c r="I214" s="35"/>
    </row>
    <row r="215" spans="1:9" ht="24" customHeight="1" x14ac:dyDescent="0.2">
      <c r="A215" s="60">
        <v>64</v>
      </c>
      <c r="B215" s="56" t="s">
        <v>23</v>
      </c>
      <c r="C215" s="63"/>
      <c r="D215" s="54"/>
      <c r="E215" s="33"/>
      <c r="F215" s="26"/>
      <c r="G215" s="26"/>
      <c r="H215" s="42">
        <f t="shared" si="6"/>
        <v>0</v>
      </c>
      <c r="I215" s="35"/>
    </row>
    <row r="216" spans="1:9" ht="24" customHeight="1" x14ac:dyDescent="0.2">
      <c r="A216" s="60">
        <v>65</v>
      </c>
      <c r="B216" s="56" t="s">
        <v>23</v>
      </c>
      <c r="C216" s="63"/>
      <c r="D216" s="54"/>
      <c r="E216" s="33"/>
      <c r="F216" s="26"/>
      <c r="G216" s="26"/>
      <c r="H216" s="42">
        <f t="shared" si="6"/>
        <v>0</v>
      </c>
      <c r="I216" s="35"/>
    </row>
    <row r="217" spans="1:9" ht="34.200000000000003" x14ac:dyDescent="0.2">
      <c r="A217" s="33">
        <v>66</v>
      </c>
      <c r="B217" s="53" t="s">
        <v>97</v>
      </c>
      <c r="C217" s="54" t="s">
        <v>206</v>
      </c>
      <c r="D217" s="54">
        <v>1</v>
      </c>
      <c r="E217" s="33"/>
      <c r="F217" s="26"/>
      <c r="G217" s="26"/>
      <c r="H217" s="42">
        <f t="shared" si="6"/>
        <v>0</v>
      </c>
      <c r="I217" s="35"/>
    </row>
    <row r="218" spans="1:9" ht="24" customHeight="1" x14ac:dyDescent="0.2">
      <c r="A218" s="60">
        <v>67</v>
      </c>
      <c r="B218" s="56" t="s">
        <v>23</v>
      </c>
      <c r="C218" s="63"/>
      <c r="D218" s="54"/>
      <c r="E218" s="33"/>
      <c r="F218" s="26"/>
      <c r="G218" s="26"/>
      <c r="H218" s="42">
        <f t="shared" si="6"/>
        <v>0</v>
      </c>
      <c r="I218" s="35"/>
    </row>
    <row r="219" spans="1:9" ht="24" customHeight="1" x14ac:dyDescent="0.2">
      <c r="A219" s="60">
        <v>68</v>
      </c>
      <c r="B219" s="56" t="s">
        <v>23</v>
      </c>
      <c r="C219" s="63"/>
      <c r="D219" s="54"/>
      <c r="E219" s="33"/>
      <c r="F219" s="26"/>
      <c r="G219" s="26"/>
      <c r="H219" s="42">
        <f t="shared" si="6"/>
        <v>0</v>
      </c>
      <c r="I219" s="35"/>
    </row>
    <row r="220" spans="1:9" ht="24" customHeight="1" x14ac:dyDescent="0.2">
      <c r="A220" s="60">
        <v>69</v>
      </c>
      <c r="B220" s="56" t="s">
        <v>23</v>
      </c>
      <c r="C220" s="63"/>
      <c r="D220" s="54"/>
      <c r="E220" s="33"/>
      <c r="F220" s="26"/>
      <c r="G220" s="26"/>
      <c r="H220" s="42">
        <f t="shared" si="6"/>
        <v>0</v>
      </c>
      <c r="I220" s="35"/>
    </row>
    <row r="221" spans="1:9" ht="45.6" x14ac:dyDescent="0.2">
      <c r="A221" s="33">
        <v>70</v>
      </c>
      <c r="B221" s="53" t="s">
        <v>98</v>
      </c>
      <c r="C221" s="54" t="s">
        <v>206</v>
      </c>
      <c r="D221" s="54">
        <v>129</v>
      </c>
      <c r="E221" s="33"/>
      <c r="F221" s="26"/>
      <c r="G221" s="26"/>
      <c r="H221" s="42">
        <f t="shared" si="6"/>
        <v>0</v>
      </c>
      <c r="I221" s="35"/>
    </row>
    <row r="222" spans="1:9" ht="45.6" x14ac:dyDescent="0.2">
      <c r="A222" s="33">
        <v>71</v>
      </c>
      <c r="B222" s="53" t="s">
        <v>99</v>
      </c>
      <c r="C222" s="54" t="s">
        <v>206</v>
      </c>
      <c r="D222" s="54">
        <v>100</v>
      </c>
      <c r="E222" s="33"/>
      <c r="F222" s="26"/>
      <c r="G222" s="26"/>
      <c r="H222" s="42">
        <f t="shared" si="6"/>
        <v>0</v>
      </c>
      <c r="I222" s="35"/>
    </row>
    <row r="223" spans="1:9" ht="24" customHeight="1" x14ac:dyDescent="0.2">
      <c r="A223" s="60">
        <v>72</v>
      </c>
      <c r="B223" s="56" t="s">
        <v>23</v>
      </c>
      <c r="C223" s="63"/>
      <c r="D223" s="63"/>
      <c r="E223" s="33"/>
      <c r="F223" s="26"/>
      <c r="G223" s="26"/>
      <c r="H223" s="42">
        <f t="shared" si="6"/>
        <v>0</v>
      </c>
      <c r="I223" s="35"/>
    </row>
    <row r="224" spans="1:9" ht="22.8" x14ac:dyDescent="0.2">
      <c r="A224" s="33">
        <v>73</v>
      </c>
      <c r="B224" s="53" t="s">
        <v>100</v>
      </c>
      <c r="C224" s="54" t="s">
        <v>207</v>
      </c>
      <c r="D224" s="54">
        <v>95</v>
      </c>
      <c r="E224" s="33"/>
      <c r="F224" s="26"/>
      <c r="G224" s="26"/>
      <c r="H224" s="42">
        <f t="shared" si="6"/>
        <v>0</v>
      </c>
      <c r="I224" s="35"/>
    </row>
    <row r="225" spans="1:9" ht="24" customHeight="1" x14ac:dyDescent="0.2">
      <c r="A225" s="33">
        <v>74</v>
      </c>
      <c r="B225" s="53" t="s">
        <v>23</v>
      </c>
      <c r="C225" s="54"/>
      <c r="D225" s="54"/>
      <c r="E225" s="33"/>
      <c r="F225" s="26"/>
      <c r="G225" s="26"/>
      <c r="H225" s="42">
        <f t="shared" si="6"/>
        <v>0</v>
      </c>
      <c r="I225" s="35"/>
    </row>
    <row r="226" spans="1:9" ht="22.8" x14ac:dyDescent="0.2">
      <c r="A226" s="33">
        <v>75</v>
      </c>
      <c r="B226" s="53" t="s">
        <v>101</v>
      </c>
      <c r="C226" s="54" t="s">
        <v>207</v>
      </c>
      <c r="D226" s="54">
        <v>25</v>
      </c>
      <c r="E226" s="33"/>
      <c r="F226" s="26"/>
      <c r="G226" s="26"/>
      <c r="H226" s="42">
        <f t="shared" si="6"/>
        <v>0</v>
      </c>
      <c r="I226" s="35"/>
    </row>
    <row r="227" spans="1:9" ht="22.8" x14ac:dyDescent="0.2">
      <c r="A227" s="33">
        <v>76</v>
      </c>
      <c r="B227" s="53" t="s">
        <v>102</v>
      </c>
      <c r="C227" s="54" t="s">
        <v>207</v>
      </c>
      <c r="D227" s="54">
        <v>50</v>
      </c>
      <c r="E227" s="33"/>
      <c r="F227" s="26"/>
      <c r="G227" s="26"/>
      <c r="H227" s="42">
        <f t="shared" si="6"/>
        <v>0</v>
      </c>
      <c r="I227" s="35"/>
    </row>
    <row r="228" spans="1:9" ht="22.8" x14ac:dyDescent="0.2">
      <c r="A228" s="33">
        <v>77</v>
      </c>
      <c r="B228" s="53" t="s">
        <v>103</v>
      </c>
      <c r="C228" s="54" t="s">
        <v>206</v>
      </c>
      <c r="D228" s="54">
        <v>2</v>
      </c>
      <c r="E228" s="33"/>
      <c r="F228" s="26"/>
      <c r="G228" s="26"/>
      <c r="H228" s="42">
        <f t="shared" si="6"/>
        <v>0</v>
      </c>
      <c r="I228" s="35"/>
    </row>
    <row r="229" spans="1:9" ht="24" customHeight="1" x14ac:dyDescent="0.2">
      <c r="A229" s="60">
        <v>78</v>
      </c>
      <c r="B229" s="56" t="s">
        <v>23</v>
      </c>
      <c r="C229" s="63"/>
      <c r="D229" s="54"/>
      <c r="E229" s="33"/>
      <c r="F229" s="26"/>
      <c r="G229" s="26"/>
      <c r="H229" s="42">
        <f t="shared" si="6"/>
        <v>0</v>
      </c>
      <c r="I229" s="35"/>
    </row>
    <row r="230" spans="1:9" ht="24.75" customHeight="1" x14ac:dyDescent="0.2">
      <c r="A230" s="60">
        <v>79</v>
      </c>
      <c r="B230" s="56" t="s">
        <v>23</v>
      </c>
      <c r="C230" s="63"/>
      <c r="D230" s="54"/>
      <c r="E230" s="33"/>
      <c r="F230" s="26"/>
      <c r="G230" s="26"/>
      <c r="H230" s="42">
        <f t="shared" si="6"/>
        <v>0</v>
      </c>
      <c r="I230" s="35"/>
    </row>
    <row r="231" spans="1:9" ht="24.75" customHeight="1" x14ac:dyDescent="0.2">
      <c r="A231" s="60">
        <v>80</v>
      </c>
      <c r="B231" s="56" t="s">
        <v>23</v>
      </c>
      <c r="C231" s="63"/>
      <c r="D231" s="63"/>
      <c r="E231" s="33"/>
      <c r="F231" s="26"/>
      <c r="G231" s="26"/>
      <c r="H231" s="42">
        <f t="shared" si="6"/>
        <v>0</v>
      </c>
      <c r="I231" s="35"/>
    </row>
    <row r="232" spans="1:9" ht="24" customHeight="1" x14ac:dyDescent="0.2">
      <c r="A232" s="60">
        <v>81</v>
      </c>
      <c r="B232" s="56" t="s">
        <v>23</v>
      </c>
      <c r="C232" s="63"/>
      <c r="D232" s="54"/>
      <c r="E232" s="33"/>
      <c r="F232" s="26"/>
      <c r="G232" s="26"/>
      <c r="H232" s="42">
        <f t="shared" si="6"/>
        <v>0</v>
      </c>
      <c r="I232" s="35"/>
    </row>
    <row r="233" spans="1:9" ht="24" customHeight="1" x14ac:dyDescent="0.2">
      <c r="A233" s="60">
        <v>82</v>
      </c>
      <c r="B233" s="56" t="s">
        <v>23</v>
      </c>
      <c r="C233" s="63"/>
      <c r="D233" s="54"/>
      <c r="E233" s="33"/>
      <c r="F233" s="26"/>
      <c r="G233" s="26"/>
      <c r="H233" s="42">
        <f t="shared" si="6"/>
        <v>0</v>
      </c>
      <c r="I233" s="35"/>
    </row>
    <row r="234" spans="1:9" ht="24" customHeight="1" x14ac:dyDescent="0.2">
      <c r="A234" s="60">
        <v>83</v>
      </c>
      <c r="B234" s="56" t="s">
        <v>23</v>
      </c>
      <c r="C234" s="63"/>
      <c r="D234" s="54"/>
      <c r="E234" s="33"/>
      <c r="F234" s="26"/>
      <c r="G234" s="26"/>
      <c r="H234" s="42">
        <f t="shared" si="6"/>
        <v>0</v>
      </c>
      <c r="I234" s="35"/>
    </row>
    <row r="235" spans="1:9" ht="24" customHeight="1" x14ac:dyDescent="0.2">
      <c r="A235" s="60">
        <v>84</v>
      </c>
      <c r="B235" s="56" t="s">
        <v>23</v>
      </c>
      <c r="C235" s="63"/>
      <c r="D235" s="54"/>
      <c r="E235" s="33"/>
      <c r="F235" s="26"/>
      <c r="G235" s="26"/>
      <c r="H235" s="42">
        <f t="shared" si="6"/>
        <v>0</v>
      </c>
      <c r="I235" s="35"/>
    </row>
    <row r="236" spans="1:9" ht="24" customHeight="1" x14ac:dyDescent="0.2">
      <c r="A236" s="60">
        <v>85</v>
      </c>
      <c r="B236" s="56" t="s">
        <v>23</v>
      </c>
      <c r="C236" s="63"/>
      <c r="D236" s="54"/>
      <c r="E236" s="33"/>
      <c r="F236" s="26"/>
      <c r="G236" s="26"/>
      <c r="H236" s="42">
        <f t="shared" si="6"/>
        <v>0</v>
      </c>
      <c r="I236" s="35"/>
    </row>
    <row r="237" spans="1:9" ht="24" customHeight="1" x14ac:dyDescent="0.2">
      <c r="A237" s="60">
        <v>86</v>
      </c>
      <c r="B237" s="56" t="s">
        <v>23</v>
      </c>
      <c r="C237" s="63"/>
      <c r="D237" s="54"/>
      <c r="E237" s="33"/>
      <c r="F237" s="26"/>
      <c r="G237" s="26"/>
      <c r="H237" s="42">
        <f t="shared" si="6"/>
        <v>0</v>
      </c>
      <c r="I237" s="35"/>
    </row>
    <row r="238" spans="1:9" ht="24" customHeight="1" x14ac:dyDescent="0.2">
      <c r="A238" s="33">
        <v>87</v>
      </c>
      <c r="B238" s="53" t="s">
        <v>31</v>
      </c>
      <c r="C238" s="54" t="s">
        <v>206</v>
      </c>
      <c r="D238" s="54">
        <v>25</v>
      </c>
      <c r="E238" s="33"/>
      <c r="F238" s="26"/>
      <c r="G238" s="26"/>
      <c r="H238" s="42">
        <f t="shared" si="6"/>
        <v>0</v>
      </c>
      <c r="I238" s="35"/>
    </row>
    <row r="239" spans="1:9" ht="22.8" x14ac:dyDescent="0.2">
      <c r="A239" s="33">
        <v>88</v>
      </c>
      <c r="B239" s="53" t="s">
        <v>104</v>
      </c>
      <c r="C239" s="54" t="s">
        <v>206</v>
      </c>
      <c r="D239" s="54">
        <v>50</v>
      </c>
      <c r="E239" s="33"/>
      <c r="F239" s="26"/>
      <c r="G239" s="26"/>
      <c r="H239" s="42">
        <f t="shared" si="6"/>
        <v>0</v>
      </c>
      <c r="I239" s="35"/>
    </row>
    <row r="240" spans="1:9" ht="24" customHeight="1" x14ac:dyDescent="0.2">
      <c r="A240" s="60">
        <v>89</v>
      </c>
      <c r="B240" s="56" t="s">
        <v>43</v>
      </c>
      <c r="C240" s="63"/>
      <c r="D240" s="54"/>
      <c r="E240" s="33"/>
      <c r="F240" s="26"/>
      <c r="G240" s="26"/>
      <c r="H240" s="42">
        <f t="shared" si="6"/>
        <v>0</v>
      </c>
      <c r="I240" s="35"/>
    </row>
    <row r="241" spans="1:9" ht="24" customHeight="1" x14ac:dyDescent="0.2">
      <c r="A241" s="60">
        <v>90</v>
      </c>
      <c r="B241" s="56" t="s">
        <v>43</v>
      </c>
      <c r="C241" s="63"/>
      <c r="D241" s="54"/>
      <c r="E241" s="33"/>
      <c r="F241" s="26"/>
      <c r="G241" s="26"/>
      <c r="H241" s="42">
        <f t="shared" ref="H241:H243" si="7">SUM(D241*G241)</f>
        <v>0</v>
      </c>
      <c r="I241" s="49"/>
    </row>
    <row r="242" spans="1:9" ht="24" customHeight="1" x14ac:dyDescent="0.2">
      <c r="A242" s="66">
        <v>91</v>
      </c>
      <c r="B242" s="67" t="s">
        <v>1</v>
      </c>
      <c r="C242" s="68" t="s">
        <v>207</v>
      </c>
      <c r="D242" s="54">
        <v>1000</v>
      </c>
      <c r="E242" s="33"/>
      <c r="F242" s="26"/>
      <c r="G242" s="26"/>
      <c r="H242" s="42">
        <f t="shared" si="7"/>
        <v>0</v>
      </c>
      <c r="I242" s="49"/>
    </row>
    <row r="243" spans="1:9" ht="45.6" x14ac:dyDescent="0.2">
      <c r="A243" s="66">
        <v>92</v>
      </c>
      <c r="B243" s="67" t="s">
        <v>105</v>
      </c>
      <c r="C243" s="68" t="s">
        <v>207</v>
      </c>
      <c r="D243" s="54">
        <v>500</v>
      </c>
      <c r="E243" s="33"/>
      <c r="F243" s="26"/>
      <c r="G243" s="26"/>
      <c r="H243" s="42">
        <f t="shared" si="7"/>
        <v>0</v>
      </c>
      <c r="I243" s="49"/>
    </row>
    <row r="244" spans="1:9" ht="21" customHeight="1" x14ac:dyDescent="0.2">
      <c r="A244" s="79" t="s">
        <v>224</v>
      </c>
      <c r="B244" s="79"/>
      <c r="C244" s="79"/>
      <c r="D244" s="79"/>
      <c r="E244" s="79"/>
      <c r="F244" s="79"/>
      <c r="G244" s="79"/>
      <c r="H244" s="37">
        <f>SUM(H152:H241)</f>
        <v>0</v>
      </c>
    </row>
    <row r="245" spans="1:9" ht="22.2" customHeight="1" x14ac:dyDescent="0.2">
      <c r="A245" s="7"/>
      <c r="B245" s="7"/>
      <c r="C245" s="62"/>
      <c r="D245" s="7"/>
      <c r="E245" s="7"/>
      <c r="F245" s="7"/>
      <c r="G245" s="7"/>
      <c r="H245" s="8"/>
      <c r="I245" s="9"/>
    </row>
    <row r="246" spans="1:9" ht="41.4" customHeight="1" x14ac:dyDescent="0.2">
      <c r="A246" s="3"/>
      <c r="B246" s="48" t="s">
        <v>16</v>
      </c>
      <c r="C246" s="48"/>
      <c r="D246" s="3" t="s">
        <v>14</v>
      </c>
      <c r="E246" s="3" t="s">
        <v>10</v>
      </c>
      <c r="F246" s="3" t="s">
        <v>22</v>
      </c>
      <c r="G246" s="3" t="s">
        <v>11</v>
      </c>
      <c r="H246" s="69" t="s">
        <v>228</v>
      </c>
      <c r="I246" s="3" t="s">
        <v>18</v>
      </c>
    </row>
    <row r="247" spans="1:9" ht="24" x14ac:dyDescent="0.25">
      <c r="A247" s="3" t="s">
        <v>3</v>
      </c>
      <c r="B247" s="22" t="s">
        <v>2</v>
      </c>
      <c r="C247" s="50"/>
      <c r="D247" s="38"/>
      <c r="E247" s="39"/>
      <c r="F247" s="40"/>
      <c r="G247" s="40"/>
      <c r="H247" s="41"/>
      <c r="I247" s="41"/>
    </row>
    <row r="248" spans="1:9" ht="34.200000000000003" x14ac:dyDescent="0.2">
      <c r="A248" s="33">
        <v>1</v>
      </c>
      <c r="B248" s="53" t="s">
        <v>211</v>
      </c>
      <c r="C248" s="54" t="s">
        <v>207</v>
      </c>
      <c r="D248" s="54">
        <v>150</v>
      </c>
      <c r="E248" s="43"/>
      <c r="F248" s="44"/>
      <c r="G248" s="44"/>
      <c r="H248" s="46">
        <f t="shared" ref="H248:H259" si="8">SUM(D248*G248)</f>
        <v>0</v>
      </c>
      <c r="I248" s="45"/>
    </row>
    <row r="249" spans="1:9" ht="22.8" x14ac:dyDescent="0.2">
      <c r="A249" s="33">
        <v>2</v>
      </c>
      <c r="B249" s="53" t="s">
        <v>110</v>
      </c>
      <c r="C249" s="54" t="s">
        <v>206</v>
      </c>
      <c r="D249" s="54">
        <v>7605</v>
      </c>
      <c r="E249" s="43"/>
      <c r="F249" s="44"/>
      <c r="G249" s="44"/>
      <c r="H249" s="46">
        <f t="shared" si="8"/>
        <v>0</v>
      </c>
      <c r="I249" s="45"/>
    </row>
    <row r="250" spans="1:9" ht="34.200000000000003" x14ac:dyDescent="0.2">
      <c r="A250" s="33">
        <v>3</v>
      </c>
      <c r="B250" s="53" t="s">
        <v>106</v>
      </c>
      <c r="C250" s="54" t="s">
        <v>206</v>
      </c>
      <c r="D250" s="54">
        <v>1625</v>
      </c>
      <c r="E250" s="43"/>
      <c r="F250" s="44"/>
      <c r="G250" s="44"/>
      <c r="H250" s="46">
        <f t="shared" si="8"/>
        <v>0</v>
      </c>
      <c r="I250" s="45"/>
    </row>
    <row r="251" spans="1:9" ht="34.200000000000003" x14ac:dyDescent="0.2">
      <c r="A251" s="33">
        <v>4</v>
      </c>
      <c r="B251" s="53" t="s">
        <v>107</v>
      </c>
      <c r="C251" s="54" t="s">
        <v>206</v>
      </c>
      <c r="D251" s="54">
        <v>1670</v>
      </c>
      <c r="E251" s="43"/>
      <c r="F251" s="44"/>
      <c r="G251" s="44"/>
      <c r="H251" s="46">
        <f t="shared" si="8"/>
        <v>0</v>
      </c>
      <c r="I251" s="45"/>
    </row>
    <row r="252" spans="1:9" ht="24" customHeight="1" x14ac:dyDescent="0.2">
      <c r="A252" s="60">
        <v>5</v>
      </c>
      <c r="B252" s="56" t="s">
        <v>23</v>
      </c>
      <c r="C252" s="63"/>
      <c r="D252" s="54"/>
      <c r="E252" s="43"/>
      <c r="F252" s="44"/>
      <c r="G252" s="44"/>
      <c r="H252" s="46">
        <f t="shared" si="8"/>
        <v>0</v>
      </c>
      <c r="I252" s="45"/>
    </row>
    <row r="253" spans="1:9" ht="24" customHeight="1" x14ac:dyDescent="0.2">
      <c r="A253" s="33">
        <v>6</v>
      </c>
      <c r="B253" s="53" t="s">
        <v>108</v>
      </c>
      <c r="C253" s="54" t="s">
        <v>203</v>
      </c>
      <c r="D253" s="54">
        <v>200</v>
      </c>
      <c r="E253" s="43"/>
      <c r="F253" s="44"/>
      <c r="G253" s="44"/>
      <c r="H253" s="46">
        <f t="shared" si="8"/>
        <v>0</v>
      </c>
      <c r="I253" s="45"/>
    </row>
    <row r="254" spans="1:9" ht="24" customHeight="1" x14ac:dyDescent="0.2">
      <c r="A254" s="33">
        <v>7</v>
      </c>
      <c r="B254" s="53" t="s">
        <v>109</v>
      </c>
      <c r="C254" s="54" t="s">
        <v>206</v>
      </c>
      <c r="D254" s="54">
        <v>200</v>
      </c>
      <c r="E254" s="43"/>
      <c r="F254" s="44"/>
      <c r="G254" s="44"/>
      <c r="H254" s="46">
        <f t="shared" si="8"/>
        <v>0</v>
      </c>
      <c r="I254" s="45"/>
    </row>
    <row r="255" spans="1:9" ht="34.200000000000003" x14ac:dyDescent="0.2">
      <c r="A255" s="33">
        <v>8</v>
      </c>
      <c r="B255" s="53" t="s">
        <v>210</v>
      </c>
      <c r="C255" s="54" t="s">
        <v>203</v>
      </c>
      <c r="D255" s="54">
        <v>150</v>
      </c>
      <c r="E255" s="43"/>
      <c r="F255" s="44"/>
      <c r="G255" s="44"/>
      <c r="H255" s="46">
        <f t="shared" si="8"/>
        <v>0</v>
      </c>
      <c r="I255" s="45"/>
    </row>
    <row r="256" spans="1:9" ht="24" customHeight="1" x14ac:dyDescent="0.2">
      <c r="A256" s="33">
        <v>9</v>
      </c>
      <c r="B256" s="53" t="s">
        <v>111</v>
      </c>
      <c r="C256" s="54" t="s">
        <v>203</v>
      </c>
      <c r="D256" s="54">
        <v>106</v>
      </c>
      <c r="E256" s="43"/>
      <c r="F256" s="44"/>
      <c r="G256" s="44"/>
      <c r="H256" s="46">
        <f t="shared" si="8"/>
        <v>0</v>
      </c>
      <c r="I256" s="45"/>
    </row>
    <row r="257" spans="1:9" ht="24" customHeight="1" x14ac:dyDescent="0.2">
      <c r="A257" s="60">
        <v>10</v>
      </c>
      <c r="B257" s="56" t="s">
        <v>43</v>
      </c>
      <c r="C257" s="63"/>
      <c r="D257" s="54"/>
      <c r="E257" s="43"/>
      <c r="F257" s="44"/>
      <c r="G257" s="44"/>
      <c r="H257" s="46">
        <f t="shared" si="8"/>
        <v>0</v>
      </c>
      <c r="I257" s="45"/>
    </row>
    <row r="258" spans="1:9" ht="24" customHeight="1" x14ac:dyDescent="0.2">
      <c r="A258" s="60">
        <v>11</v>
      </c>
      <c r="B258" s="56" t="s">
        <v>46</v>
      </c>
      <c r="C258" s="63"/>
      <c r="D258" s="54"/>
      <c r="E258" s="43"/>
      <c r="F258" s="44"/>
      <c r="G258" s="44"/>
      <c r="H258" s="46">
        <f t="shared" si="8"/>
        <v>0</v>
      </c>
      <c r="I258" s="45"/>
    </row>
    <row r="259" spans="1:9" ht="24" customHeight="1" x14ac:dyDescent="0.2">
      <c r="A259" s="51">
        <v>12</v>
      </c>
      <c r="B259" s="52" t="s">
        <v>46</v>
      </c>
      <c r="C259" s="55"/>
      <c r="D259" s="32"/>
      <c r="E259" s="43"/>
      <c r="F259" s="44"/>
      <c r="G259" s="44"/>
      <c r="H259" s="46">
        <f t="shared" si="8"/>
        <v>0</v>
      </c>
      <c r="I259" s="45"/>
    </row>
    <row r="260" spans="1:9" ht="22.2" customHeight="1" x14ac:dyDescent="0.2">
      <c r="A260" s="79" t="s">
        <v>225</v>
      </c>
      <c r="B260" s="79"/>
      <c r="C260" s="79"/>
      <c r="D260" s="79"/>
      <c r="E260" s="79"/>
      <c r="F260" s="79"/>
      <c r="G260" s="79"/>
      <c r="H260" s="37">
        <f>SUM(H248:H259)</f>
        <v>0</v>
      </c>
    </row>
    <row r="261" spans="1:9" ht="22.2" customHeight="1" x14ac:dyDescent="0.2">
      <c r="A261" s="7"/>
      <c r="B261" s="7"/>
      <c r="C261" s="62"/>
      <c r="D261" s="7"/>
      <c r="E261" s="7"/>
      <c r="F261" s="7"/>
      <c r="G261" s="13"/>
      <c r="H261" s="9"/>
    </row>
    <row r="262" spans="1:9" ht="22.2" customHeight="1" x14ac:dyDescent="0.2">
      <c r="A262" s="83" t="s">
        <v>226</v>
      </c>
      <c r="B262" s="84"/>
      <c r="C262" s="84"/>
      <c r="D262" s="84"/>
      <c r="E262" s="84"/>
      <c r="F262" s="84"/>
      <c r="G262" s="85"/>
      <c r="H262" s="47">
        <f>SUM(H260,H244,H148,H32)</f>
        <v>0</v>
      </c>
    </row>
    <row r="263" spans="1:9" ht="22.2" customHeight="1" x14ac:dyDescent="0.2">
      <c r="A263" s="7"/>
      <c r="B263" s="7"/>
      <c r="C263" s="62"/>
      <c r="D263" s="7"/>
      <c r="E263" s="7"/>
      <c r="F263" s="7"/>
      <c r="G263" s="13"/>
      <c r="H263" s="9"/>
    </row>
    <row r="264" spans="1:9" ht="43.2" customHeight="1" x14ac:dyDescent="0.2">
      <c r="A264" s="3"/>
      <c r="B264" s="95" t="s">
        <v>7</v>
      </c>
      <c r="C264" s="96"/>
      <c r="D264" s="96"/>
      <c r="E264" s="78" t="s">
        <v>20</v>
      </c>
      <c r="F264" s="78"/>
      <c r="G264" s="86" t="s">
        <v>17</v>
      </c>
      <c r="H264" s="86"/>
      <c r="I264" s="86"/>
    </row>
    <row r="265" spans="1:9" ht="12" x14ac:dyDescent="0.2">
      <c r="A265" s="26"/>
      <c r="B265" s="102" t="s">
        <v>2</v>
      </c>
      <c r="C265" s="102"/>
      <c r="D265" s="102"/>
      <c r="E265" s="18"/>
      <c r="F265" s="18"/>
      <c r="G265" s="18"/>
      <c r="H265" s="18"/>
      <c r="I265" s="18"/>
    </row>
    <row r="266" spans="1:9" ht="48.6" customHeight="1" x14ac:dyDescent="0.2">
      <c r="A266" s="27"/>
      <c r="B266" s="97" t="s">
        <v>21</v>
      </c>
      <c r="C266" s="98"/>
      <c r="D266" s="99"/>
      <c r="E266" s="100"/>
      <c r="F266" s="101"/>
      <c r="G266" s="77"/>
      <c r="H266" s="77"/>
      <c r="I266" s="77"/>
    </row>
    <row r="268" spans="1:9" ht="36.6" customHeight="1" x14ac:dyDescent="0.2">
      <c r="A268" s="3"/>
      <c r="B268" s="95" t="s">
        <v>9</v>
      </c>
      <c r="C268" s="96"/>
      <c r="D268" s="96"/>
      <c r="E268" s="78" t="s">
        <v>20</v>
      </c>
      <c r="F268" s="78"/>
      <c r="G268" s="86" t="s">
        <v>17</v>
      </c>
      <c r="H268" s="86"/>
      <c r="I268" s="86"/>
    </row>
    <row r="269" spans="1:9" ht="12" x14ac:dyDescent="0.2">
      <c r="A269" s="26"/>
      <c r="B269" s="102" t="s">
        <v>2</v>
      </c>
      <c r="C269" s="102"/>
      <c r="D269" s="102"/>
      <c r="E269" s="18"/>
      <c r="F269" s="18"/>
      <c r="G269" s="18"/>
      <c r="H269" s="18"/>
      <c r="I269" s="18"/>
    </row>
    <row r="270" spans="1:9" ht="46.2" customHeight="1" x14ac:dyDescent="0.2">
      <c r="A270" s="27"/>
      <c r="B270" s="97" t="s">
        <v>19</v>
      </c>
      <c r="C270" s="98"/>
      <c r="D270" s="99"/>
      <c r="E270" s="100"/>
      <c r="F270" s="101"/>
      <c r="G270" s="73"/>
      <c r="H270" s="74"/>
      <c r="I270" s="75"/>
    </row>
    <row r="273" spans="1:9" ht="28.95" customHeight="1" x14ac:dyDescent="0.2">
      <c r="A273" s="92" t="s">
        <v>12</v>
      </c>
      <c r="B273" s="92"/>
      <c r="C273" s="92"/>
      <c r="D273" s="92"/>
      <c r="E273" s="92"/>
      <c r="F273" s="92"/>
      <c r="G273" s="92"/>
      <c r="H273" s="92"/>
      <c r="I273" s="14"/>
    </row>
  </sheetData>
  <mergeCells count="30">
    <mergeCell ref="A273:H273"/>
    <mergeCell ref="A7:B7"/>
    <mergeCell ref="B264:D264"/>
    <mergeCell ref="B266:D266"/>
    <mergeCell ref="E264:F264"/>
    <mergeCell ref="E266:F266"/>
    <mergeCell ref="B265:D265"/>
    <mergeCell ref="A11:I11"/>
    <mergeCell ref="B270:D270"/>
    <mergeCell ref="E270:F270"/>
    <mergeCell ref="A9:I9"/>
    <mergeCell ref="B268:D268"/>
    <mergeCell ref="B269:D269"/>
    <mergeCell ref="G264:I264"/>
    <mergeCell ref="A6:I6"/>
    <mergeCell ref="A3:I3"/>
    <mergeCell ref="A1:I1"/>
    <mergeCell ref="A2:I2"/>
    <mergeCell ref="A5:I5"/>
    <mergeCell ref="C7:I7"/>
    <mergeCell ref="G270:I270"/>
    <mergeCell ref="A12:I12"/>
    <mergeCell ref="G266:I266"/>
    <mergeCell ref="E268:F268"/>
    <mergeCell ref="A148:G148"/>
    <mergeCell ref="A32:G32"/>
    <mergeCell ref="A244:G244"/>
    <mergeCell ref="A260:G260"/>
    <mergeCell ref="A262:G262"/>
    <mergeCell ref="G268:I268"/>
  </mergeCells>
  <pageMargins left="0.25" right="0.25" top="0.5" bottom="0.25" header="0.3" footer="0.3"/>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1991e62-3d91-4b8a-9632-96c1736e60e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36F20FC326C24C93B35882A0594D53" ma:contentTypeVersion="14" ma:contentTypeDescription="Create a new document." ma:contentTypeScope="" ma:versionID="ad539ca836fa81b90c62c9ce80c22f43">
  <xsd:schema xmlns:xsd="http://www.w3.org/2001/XMLSchema" xmlns:xs="http://www.w3.org/2001/XMLSchema" xmlns:p="http://schemas.microsoft.com/office/2006/metadata/properties" xmlns:ns3="71991e62-3d91-4b8a-9632-96c1736e60e7" xmlns:ns4="0b49c645-9e5e-4192-9788-a01ee44aeb6a" targetNamespace="http://schemas.microsoft.com/office/2006/metadata/properties" ma:root="true" ma:fieldsID="904bf6d0c19634848a33afe9fd2fa049" ns3:_="" ns4:_="">
    <xsd:import namespace="71991e62-3d91-4b8a-9632-96c1736e60e7"/>
    <xsd:import namespace="0b49c645-9e5e-4192-9788-a01ee44aeb6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AutoKeyPoints" minOccurs="0"/>
                <xsd:element ref="ns4:MediaServiceKeyPoints" minOccurs="0"/>
                <xsd:element ref="ns4:MediaServiceDateTaken" minOccurs="0"/>
                <xsd:element ref="ns4:MediaLengthInSecond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991e62-3d91-4b8a-9632-96c1736e60e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49c645-9e5e-4192-9788-a01ee44aeb6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E4D437-EAB1-4490-83B7-95D4D5AE4A4F}">
  <ds:schemaRefs>
    <ds:schemaRef ds:uri="http://schemas.microsoft.com/sharepoint/v3/contenttype/forms"/>
  </ds:schemaRefs>
</ds:datastoreItem>
</file>

<file path=customXml/itemProps2.xml><?xml version="1.0" encoding="utf-8"?>
<ds:datastoreItem xmlns:ds="http://schemas.openxmlformats.org/officeDocument/2006/customXml" ds:itemID="{65519B65-6DD2-4207-9000-EC15EA70EF06}">
  <ds:schemaRefs>
    <ds:schemaRef ds:uri="http://schemas.microsoft.com/office/2006/metadata/properties"/>
    <ds:schemaRef ds:uri="http://purl.org/dc/terms/"/>
    <ds:schemaRef ds:uri="71991e62-3d91-4b8a-9632-96c1736e60e7"/>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0b49c645-9e5e-4192-9788-a01ee44aeb6a"/>
    <ds:schemaRef ds:uri="http://www.w3.org/XML/1998/namespace"/>
  </ds:schemaRefs>
</ds:datastoreItem>
</file>

<file path=customXml/itemProps3.xml><?xml version="1.0" encoding="utf-8"?>
<ds:datastoreItem xmlns:ds="http://schemas.openxmlformats.org/officeDocument/2006/customXml" ds:itemID="{9D0C1734-E999-49C3-BD0E-51B92572B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991e62-3d91-4b8a-9632-96c1736e60e7"/>
    <ds:schemaRef ds:uri="0b49c645-9e5e-4192-9788-a01ee44aeb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Marietta Williams-Johnson</dc:creator>
  <cp:lastModifiedBy>Marietta Williams-Johnson</cp:lastModifiedBy>
  <cp:lastPrinted>2023-04-18T05:50:47Z</cp:lastPrinted>
  <dcterms:created xsi:type="dcterms:W3CDTF">2023-04-17T19:39:59Z</dcterms:created>
  <dcterms:modified xsi:type="dcterms:W3CDTF">2023-05-05T21:01:42Z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0x0101000936F20FC326C24C93B35882A0594D53</vt:lpwstr>
  </property>
  <property fmtid="{D5CDD505-2E9C-101B-9397-08002B2CF9AE}" pid="3" name="MediaServiceImageTags">
    <vt:lpwstr/>
  </property>
</Properties>
</file>