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ccedu-my.sharepoint.com/personal/ncantero1_ccc_edu/Documents/Nanzi/2023FY Solicitations/NC2302 - Security Staff Uniforms Bid/Final Docs/"/>
    </mc:Choice>
  </mc:AlternateContent>
  <xr:revisionPtr revIDLastSave="16" documentId="8_{3A30E0BA-32A2-4978-B1EA-3CBDB55301B3}" xr6:coauthVersionLast="47" xr6:coauthVersionMax="47" xr10:uidLastSave="{303E59F6-F077-4FCF-87A6-2741DCF8E18E}"/>
  <bookViews>
    <workbookView xWindow="-25320" yWindow="285" windowWidth="25440" windowHeight="15390" tabRatio="938" xr2:uid="{00000000-000D-0000-FFFF-FFFF00000000}"/>
  </bookViews>
  <sheets>
    <sheet name="Overview Tab" sheetId="7" r:id="rId1"/>
    <sheet name="General Interrogatories" sheetId="6" r:id="rId2"/>
    <sheet name="Bid Pricing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4" i="2" l="1"/>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7" i="2"/>
  <c r="AO16" i="2"/>
  <c r="AO15" i="2"/>
  <c r="AO14" i="2"/>
  <c r="AL44"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l="1"/>
  <c r="G11" i="2" s="1"/>
  <c r="AI11" i="2" s="1"/>
  <c r="AE44" i="2"/>
  <c r="AN44" i="2" s="1"/>
  <c r="AE43" i="2"/>
  <c r="AN43" i="2" s="1"/>
  <c r="AE42" i="2"/>
  <c r="AN42" i="2" s="1"/>
  <c r="AE41" i="2"/>
  <c r="AN41" i="2" s="1"/>
  <c r="AE40" i="2"/>
  <c r="AN40" i="2" s="1"/>
  <c r="AE39" i="2"/>
  <c r="AN39" i="2" s="1"/>
  <c r="AE38" i="2"/>
  <c r="AN38" i="2" s="1"/>
  <c r="AE37" i="2"/>
  <c r="AN37" i="2" s="1"/>
  <c r="AE36" i="2"/>
  <c r="AN36" i="2" s="1"/>
  <c r="AE35" i="2"/>
  <c r="AN35" i="2" s="1"/>
  <c r="AE34" i="2"/>
  <c r="AN34" i="2" s="1"/>
  <c r="AE33" i="2"/>
  <c r="AN33" i="2" s="1"/>
  <c r="AE32" i="2"/>
  <c r="AN32" i="2" s="1"/>
  <c r="AE31" i="2"/>
  <c r="AN31" i="2" s="1"/>
  <c r="AE30" i="2"/>
  <c r="AN30" i="2" s="1"/>
  <c r="AE29" i="2"/>
  <c r="AN29" i="2" s="1"/>
  <c r="AE28" i="2"/>
  <c r="AN28" i="2" s="1"/>
  <c r="AE27" i="2"/>
  <c r="AN27" i="2" s="1"/>
  <c r="AE26" i="2"/>
  <c r="AN26" i="2" s="1"/>
  <c r="AE25" i="2"/>
  <c r="AN25" i="2" s="1"/>
  <c r="AE24" i="2"/>
  <c r="AN24" i="2" s="1"/>
  <c r="AE23" i="2"/>
  <c r="AN23" i="2" s="1"/>
  <c r="AE22" i="2"/>
  <c r="AN22" i="2" s="1"/>
  <c r="AE21" i="2"/>
  <c r="AN21" i="2" s="1"/>
  <c r="AE20" i="2"/>
  <c r="AN20" i="2" s="1"/>
  <c r="AE19" i="2"/>
  <c r="AN19" i="2" s="1"/>
  <c r="AE18" i="2"/>
  <c r="AN18" i="2" s="1"/>
  <c r="AE17" i="2"/>
  <c r="AN17" i="2" s="1"/>
  <c r="AE16" i="2"/>
  <c r="AN16" i="2" s="1"/>
  <c r="AE15" i="2"/>
  <c r="AN15" i="2" s="1"/>
  <c r="AE14" i="2"/>
  <c r="AN14" i="2" s="1"/>
  <c r="AE13" i="2"/>
  <c r="AN13" i="2" s="1"/>
  <c r="AE12" i="2"/>
  <c r="AN12" i="2" s="1"/>
  <c r="AE11" i="2"/>
  <c r="AN11" i="2" s="1"/>
  <c r="Y44" i="2"/>
  <c r="AM44" i="2" s="1"/>
  <c r="Y43" i="2"/>
  <c r="AM43" i="2" s="1"/>
  <c r="Y42" i="2"/>
  <c r="AM42" i="2" s="1"/>
  <c r="Y41" i="2"/>
  <c r="AM41" i="2" s="1"/>
  <c r="Y40" i="2"/>
  <c r="AM40" i="2" s="1"/>
  <c r="Y39" i="2"/>
  <c r="AM39" i="2" s="1"/>
  <c r="Y38" i="2"/>
  <c r="AM38" i="2" s="1"/>
  <c r="Y37" i="2"/>
  <c r="AM37" i="2" s="1"/>
  <c r="Y36" i="2"/>
  <c r="AM36" i="2" s="1"/>
  <c r="Y35" i="2"/>
  <c r="AM35" i="2" s="1"/>
  <c r="Y34" i="2"/>
  <c r="AM34" i="2" s="1"/>
  <c r="Y33" i="2"/>
  <c r="AM33" i="2" s="1"/>
  <c r="Y32" i="2"/>
  <c r="AM32" i="2" s="1"/>
  <c r="Y31" i="2"/>
  <c r="AM31" i="2" s="1"/>
  <c r="Y30" i="2"/>
  <c r="AM30" i="2" s="1"/>
  <c r="Y29" i="2"/>
  <c r="AM29" i="2" s="1"/>
  <c r="Y28" i="2"/>
  <c r="AM28" i="2" s="1"/>
  <c r="Y27" i="2"/>
  <c r="AM27" i="2" s="1"/>
  <c r="Y26" i="2"/>
  <c r="AM26" i="2" s="1"/>
  <c r="Y25" i="2"/>
  <c r="AM25" i="2" s="1"/>
  <c r="Y24" i="2"/>
  <c r="AM24" i="2" s="1"/>
  <c r="Y23" i="2"/>
  <c r="AM23" i="2" s="1"/>
  <c r="Y22" i="2"/>
  <c r="AM22" i="2" s="1"/>
  <c r="Y21" i="2"/>
  <c r="AM21" i="2" s="1"/>
  <c r="Y20" i="2"/>
  <c r="AM20" i="2" s="1"/>
  <c r="Y19" i="2"/>
  <c r="AM19" i="2" s="1"/>
  <c r="Y18" i="2"/>
  <c r="AM18" i="2" s="1"/>
  <c r="Y17" i="2"/>
  <c r="AM17" i="2" s="1"/>
  <c r="Y16" i="2"/>
  <c r="AM16" i="2" s="1"/>
  <c r="Y15" i="2"/>
  <c r="AM15" i="2" s="1"/>
  <c r="Y14" i="2"/>
  <c r="AM14" i="2" s="1"/>
  <c r="Y13" i="2"/>
  <c r="AM13" i="2" s="1"/>
  <c r="Y12" i="2"/>
  <c r="AM12" i="2" s="1"/>
  <c r="Y11" i="2"/>
  <c r="AM11" i="2" s="1"/>
  <c r="S44" i="2"/>
  <c r="AK44" i="2" s="1"/>
  <c r="S43" i="2"/>
  <c r="AK43" i="2" s="1"/>
  <c r="S42" i="2"/>
  <c r="AK42" i="2" s="1"/>
  <c r="S41" i="2"/>
  <c r="AK41" i="2" s="1"/>
  <c r="S40" i="2"/>
  <c r="AK40" i="2" s="1"/>
  <c r="S39" i="2"/>
  <c r="AK39" i="2" s="1"/>
  <c r="S38" i="2"/>
  <c r="AK38" i="2" s="1"/>
  <c r="S37" i="2"/>
  <c r="AK37" i="2" s="1"/>
  <c r="S36" i="2"/>
  <c r="AK36" i="2" s="1"/>
  <c r="S35" i="2"/>
  <c r="AK35" i="2" s="1"/>
  <c r="S34" i="2"/>
  <c r="AK34" i="2" s="1"/>
  <c r="S33" i="2"/>
  <c r="AK33" i="2" s="1"/>
  <c r="S32" i="2"/>
  <c r="AK32" i="2" s="1"/>
  <c r="S31" i="2"/>
  <c r="AK31" i="2" s="1"/>
  <c r="S30" i="2"/>
  <c r="AK30" i="2" s="1"/>
  <c r="S29" i="2"/>
  <c r="AK29" i="2" s="1"/>
  <c r="S28" i="2"/>
  <c r="AK28" i="2" s="1"/>
  <c r="S27" i="2"/>
  <c r="AK27" i="2" s="1"/>
  <c r="S26" i="2"/>
  <c r="AK26" i="2" s="1"/>
  <c r="S25" i="2"/>
  <c r="AK25" i="2" s="1"/>
  <c r="S24" i="2"/>
  <c r="AK24" i="2" s="1"/>
  <c r="S23" i="2"/>
  <c r="AK23" i="2" s="1"/>
  <c r="S22" i="2"/>
  <c r="AK22" i="2" s="1"/>
  <c r="S21" i="2"/>
  <c r="AK21" i="2" s="1"/>
  <c r="S20" i="2"/>
  <c r="AK20" i="2" s="1"/>
  <c r="S19" i="2"/>
  <c r="AK19" i="2" s="1"/>
  <c r="S18" i="2"/>
  <c r="AK18" i="2" s="1"/>
  <c r="S17" i="2"/>
  <c r="AK17" i="2" s="1"/>
  <c r="S16" i="2"/>
  <c r="AK16" i="2" s="1"/>
  <c r="S15" i="2"/>
  <c r="AK15" i="2" s="1"/>
  <c r="S14" i="2"/>
  <c r="AK14" i="2" s="1"/>
  <c r="S13" i="2"/>
  <c r="AK13" i="2" s="1"/>
  <c r="S12" i="2"/>
  <c r="AK12" i="2" s="1"/>
  <c r="S11" i="2"/>
  <c r="AK11" i="2" s="1"/>
  <c r="M44" i="2"/>
  <c r="AJ44" i="2" s="1"/>
  <c r="M43" i="2"/>
  <c r="AJ43" i="2" s="1"/>
  <c r="M42" i="2"/>
  <c r="AJ42" i="2" s="1"/>
  <c r="M41" i="2"/>
  <c r="AJ41" i="2" s="1"/>
  <c r="M40" i="2"/>
  <c r="AJ40" i="2" s="1"/>
  <c r="M39" i="2"/>
  <c r="AJ39" i="2" s="1"/>
  <c r="M38" i="2"/>
  <c r="AJ38" i="2" s="1"/>
  <c r="M37" i="2"/>
  <c r="AJ37" i="2" s="1"/>
  <c r="M36" i="2"/>
  <c r="AJ36" i="2" s="1"/>
  <c r="M35" i="2"/>
  <c r="AJ35" i="2" s="1"/>
  <c r="M34" i="2"/>
  <c r="AJ34" i="2" s="1"/>
  <c r="M33" i="2"/>
  <c r="AJ33" i="2" s="1"/>
  <c r="M32" i="2"/>
  <c r="AJ32" i="2" s="1"/>
  <c r="M31" i="2"/>
  <c r="AJ31" i="2" s="1"/>
  <c r="M30" i="2"/>
  <c r="AJ30" i="2" s="1"/>
  <c r="M29" i="2"/>
  <c r="AJ29" i="2" s="1"/>
  <c r="M28" i="2"/>
  <c r="AJ28" i="2" s="1"/>
  <c r="M27" i="2"/>
  <c r="AJ27" i="2" s="1"/>
  <c r="M26" i="2"/>
  <c r="AJ26" i="2" s="1"/>
  <c r="M25" i="2"/>
  <c r="AJ25" i="2" s="1"/>
  <c r="M24" i="2"/>
  <c r="AJ24" i="2" s="1"/>
  <c r="M23" i="2"/>
  <c r="AJ23" i="2" s="1"/>
  <c r="M22" i="2"/>
  <c r="AJ22" i="2" s="1"/>
  <c r="M21" i="2"/>
  <c r="AJ21" i="2" s="1"/>
  <c r="M20" i="2"/>
  <c r="AJ20" i="2" s="1"/>
  <c r="M19" i="2"/>
  <c r="AJ19" i="2" s="1"/>
  <c r="M18" i="2"/>
  <c r="AJ18" i="2" s="1"/>
  <c r="M17" i="2"/>
  <c r="AJ17" i="2" s="1"/>
  <c r="M16" i="2"/>
  <c r="AJ16" i="2" s="1"/>
  <c r="M15" i="2"/>
  <c r="AJ15" i="2" s="1"/>
  <c r="M14" i="2"/>
  <c r="AJ14" i="2" s="1"/>
  <c r="M13" i="2"/>
  <c r="AJ13" i="2" s="1"/>
  <c r="M12" i="2"/>
  <c r="AJ12" i="2" s="1"/>
  <c r="M11" i="2"/>
  <c r="AJ11" i="2" s="1"/>
  <c r="G44" i="2"/>
  <c r="AI44" i="2" s="1"/>
  <c r="G43" i="2"/>
  <c r="AI43" i="2" s="1"/>
  <c r="G42" i="2"/>
  <c r="AI42" i="2" s="1"/>
  <c r="G41" i="2"/>
  <c r="AI41" i="2" s="1"/>
  <c r="G40" i="2"/>
  <c r="AI40" i="2" s="1"/>
  <c r="G39" i="2"/>
  <c r="AI39" i="2" s="1"/>
  <c r="G38" i="2"/>
  <c r="AI38" i="2" s="1"/>
  <c r="G37" i="2"/>
  <c r="AI37" i="2" s="1"/>
  <c r="G36" i="2"/>
  <c r="AI36" i="2" s="1"/>
  <c r="G35" i="2"/>
  <c r="AI35" i="2" s="1"/>
  <c r="G34" i="2"/>
  <c r="AI34" i="2" s="1"/>
  <c r="G33" i="2"/>
  <c r="AI33" i="2" s="1"/>
  <c r="G32" i="2"/>
  <c r="AI32" i="2" s="1"/>
  <c r="G31" i="2"/>
  <c r="AI31" i="2" s="1"/>
  <c r="G30" i="2"/>
  <c r="AI30" i="2" s="1"/>
  <c r="G29" i="2"/>
  <c r="AI29" i="2" s="1"/>
  <c r="G28" i="2"/>
  <c r="AI28" i="2" s="1"/>
  <c r="G27" i="2"/>
  <c r="AI27" i="2" s="1"/>
  <c r="G26" i="2"/>
  <c r="AI26" i="2" s="1"/>
  <c r="G25" i="2"/>
  <c r="AI25" i="2" s="1"/>
  <c r="G24" i="2"/>
  <c r="AI24" i="2" s="1"/>
  <c r="G23" i="2"/>
  <c r="AI23" i="2" s="1"/>
  <c r="G22" i="2"/>
  <c r="AI22" i="2" s="1"/>
  <c r="G21" i="2"/>
  <c r="AI21" i="2" s="1"/>
  <c r="G20" i="2"/>
  <c r="AI20" i="2" s="1"/>
  <c r="G19" i="2"/>
  <c r="AI19" i="2" s="1"/>
  <c r="G18" i="2"/>
  <c r="AI18" i="2" s="1"/>
  <c r="G17" i="2"/>
  <c r="AI17" i="2" s="1"/>
  <c r="G16" i="2"/>
  <c r="AI16" i="2" s="1"/>
  <c r="G15" i="2"/>
  <c r="AI15" i="2" s="1"/>
  <c r="G14" i="2"/>
  <c r="AI14" i="2" s="1"/>
  <c r="G13" i="2"/>
  <c r="AI13" i="2" s="1"/>
  <c r="G12" i="2"/>
  <c r="AI12" i="2" s="1"/>
  <c r="AL43" i="2" l="1"/>
  <c r="AO43" i="2" s="1"/>
  <c r="AL13" i="2"/>
  <c r="AO13" i="2" s="1"/>
  <c r="AL12" i="2"/>
  <c r="AO12" i="2"/>
  <c r="AL11" i="2"/>
  <c r="AO11" i="2" s="1"/>
  <c r="AJ45" i="2"/>
  <c r="AM45" i="2"/>
  <c r="AN45" i="2"/>
  <c r="AK45" i="2"/>
  <c r="AI45" i="2"/>
  <c r="AO45" i="2" l="1"/>
  <c r="AL45" i="2"/>
</calcChain>
</file>

<file path=xl/sharedStrings.xml><?xml version="1.0" encoding="utf-8"?>
<sst xmlns="http://schemas.openxmlformats.org/spreadsheetml/2006/main" count="101" uniqueCount="74">
  <si>
    <t>Year 3</t>
  </si>
  <si>
    <t>Year 4</t>
  </si>
  <si>
    <t>Year 5</t>
  </si>
  <si>
    <t>Year 3 Total</t>
  </si>
  <si>
    <t>Year 4 Total</t>
  </si>
  <si>
    <t>Year 5 Total</t>
  </si>
  <si>
    <t>Notes</t>
  </si>
  <si>
    <t>CITY COLLEGES OF CHICAGO</t>
  </si>
  <si>
    <t>Overall Total</t>
  </si>
  <si>
    <t xml:space="preserve">Year 1 </t>
  </si>
  <si>
    <t>Year 2</t>
  </si>
  <si>
    <t>Year 1 Total</t>
  </si>
  <si>
    <t>Year 2 Total</t>
  </si>
  <si>
    <t>GENERAL INTERROGATORIES</t>
  </si>
  <si>
    <t>1. This document contains the following tabs:</t>
  </si>
  <si>
    <t>End of Sheet</t>
  </si>
  <si>
    <t>BID #NC2302 - SECURITY STAFF UNIFORMS</t>
  </si>
  <si>
    <t>Item No.</t>
  </si>
  <si>
    <t>Estimated Annual Quantities</t>
  </si>
  <si>
    <t>Unit Price</t>
  </si>
  <si>
    <t>List Price</t>
  </si>
  <si>
    <t>Total Price (Unit Price x Est. Quantities)</t>
  </si>
  <si>
    <t>Item Brand</t>
  </si>
  <si>
    <t>Security Shirts Additional Requirement:  On front of all shirts: CCC College Specific Security Officer or Security Assistant logo patch to be sewn onto the left breast pocket area</t>
  </si>
  <si>
    <t>Security Shirts Additional Requirement:  On front of black shirts: SAFETY &amp; SECURITY to be embroidered on to the right side breast pocket area with all capitol gold lettering Approx. 3”w x 1.5”h for the entire SAFETY &amp; SECURITY shape using PMS 1225C</t>
  </si>
  <si>
    <t>Security Leadership Shirts Additional Requirement:  On front of all white shirts: CCC college and leadership specific (Security Director, Assistant Director, Lead Officer) logo patch to be sewn onto the left side breast pocket area</t>
  </si>
  <si>
    <t>Security Leadership Shirts Additional Requirement:  On front of white shirts: SAFETY &amp; SECURITY to be embroidered onto the right breast pocket area with all capital gold lettering Approx. 3”w x 1.5”h for the entire SAFETY &amp; SECURITY shape using PMS 1225C</t>
  </si>
  <si>
    <t xml:space="preserve">Bike Patrol Jackets Additional Requirement:  On the front: CCC College and officer specific (Security Director, Assistant Director, Lead Officer, Security Officer, Security Assistant) logo patch to be sewn onto the left breast pocket area. </t>
  </si>
  <si>
    <t xml:space="preserve">Bike Patrol Caps, Black, baseball style twill cap; fitted.  </t>
  </si>
  <si>
    <t>CCC Safety and Security Logo  Patch Design:  Awarded bidder will produce the logo patch based upon specifications supplied and approved by CCC.
*All Patches sizes 4”w x1.5”h Embroidered College Logo) black
* Embroidered title (college PMS color)
*Merrowed Edge (college PMS color)</t>
  </si>
  <si>
    <t>Security Leadership Shirts Additional Requirement:  On the back of white shirts: The word "Security" to be silk screened horizontally on the upper back using all capital, gold lettering Approx. 12”w x 2.75”h for entire shape using PMS 1225C</t>
  </si>
  <si>
    <t>Security Leadership Shirts Additional Requirement:  On back of white shirts: The word "SECURITY" to be silk screened horizontally on the upper back using all capital, gold lettering Approx. 12”w x 2.75”h for entire shape using PMS 1225C</t>
  </si>
  <si>
    <t>Uniform Windbreaker Jackets Additional Requirement:  On the front:  CCC College and officer specific (Security Director, Assistant Director, Lead Officer, Security Officer, Security Assistant) logo patch to be sewn onto the left breast pocket area</t>
  </si>
  <si>
    <t>Uniform Windbreaker Jackets Additional Requirement:  On the front: SAFETY &amp; SECURITY to be embroidered onto the right breast pocket area with all capital gold lettering Approx. 3”w x 1.5h” for the entire Safety &amp; Security shape using PMS 1225C</t>
  </si>
  <si>
    <t>Uniform Windbreaker Jackets Additional Requirement:  On the back: The word "Security" to be silk screened horizontally on the upper back, using all capital, gold lettering Approx. 12”w x 2.75”h for entre shape using PMS 1225C</t>
  </si>
  <si>
    <t>Bike Patrol Jackets Additional Requirement: The word “SECURITY” to be silk screened horizontally on the upper back using all capital, gold lettering Approx. 12”w x2.75”h for entire shape using PMS 1225C.</t>
  </si>
  <si>
    <t xml:space="preserve">Bike Patrol Caps Additional Requirement: Safety &amp; Security to be embroidered on the front of caps using all capital gold lettering Approx. 3”w x 1.5”h for entire shape using PMS 1225C </t>
  </si>
  <si>
    <t>Uniform Blazers Additional Requirement:  On the front:  CCC logo using PMS 2935C Black SECUIRTY patch to be sewn onto the left breast pocket area</t>
  </si>
  <si>
    <t xml:space="preserve">Skull Caps: Elbco, 57% poly, 28% wool, 15% acrylic; machine washable; rib knit color matched lycra hem. </t>
  </si>
  <si>
    <t>Winter Coats Additional Requirement:  On the back:  The word “Security” to be silk screened horizontally on the upper back using all capital, gold lettering 12”w x 2.75”h for entire shape using PMS 1225C.</t>
  </si>
  <si>
    <t>Skull Caps Additional Requirement: Safety &amp; Security to be embroidered onto the front of cap using all capital gold lettering Approx. 3”w x 1.5”h for the entire Safety &amp; Security shape using PMS 1225C</t>
  </si>
  <si>
    <t xml:space="preserve">Winter Coats Additional Requirements:  On the front:  Safety &amp; Security to be embroidered on the right breast pocket area with all capital gold Approx. 3”w x 1.5”h for the entire Safety &amp; Security” shape using 1225C. </t>
  </si>
  <si>
    <t>Winter Coats Additional Requirements: CCC College and officer specific (Security Director, Assistant Director, Lead Officer, Security Officer, Security Assistant) logo patch to be sewn onto the left breast pocket area</t>
  </si>
  <si>
    <t>Men’s Security Officers’ Shirts:  Color: Black; Elbeco; Short sleeves;     
Sizes:    S,M,L,XL,2X,3X,4X</t>
  </si>
  <si>
    <t>Men’s Security Officers’ Shirts:  Color: Black; Elbeco; Long sleeves;     
Sizes: S,M,L,XL,2X,3X,4X</t>
  </si>
  <si>
    <t>Women’s Security Officers’ Shirts: - Color: Black; Elbeco; Short sleeves;  
Sizes: S,M,L,XL,2X,3X,4X</t>
  </si>
  <si>
    <t>Women’s Security Leadership Shirts: Color: White; Elbeco; Short sleeves;  
Sizes: S,M,L,XL,2X,3X,4X</t>
  </si>
  <si>
    <t>Men’s Security Leadership Shirts: Color: White; Elbeco; Long sleeves; 
Sizes:  
S,M,L,XL,2X,3X,4X</t>
  </si>
  <si>
    <t>Men’s Security Leadership Shirts: Color: White; Elbeco; Short sleeves;  
Sizes: S, M,L,XL, 2X,3X,4X</t>
  </si>
  <si>
    <t>Women’s Security Leadership Shirts: - Color: White; Elbeco; Long sleeves; 
Sizes:  S,M,L,XL,2X,3X,4X</t>
  </si>
  <si>
    <t>Uniform Windbreaker Jackets:  Color:  Black Shell; 
Sizes:  S, M, L, XL, 2X, 3X, 4X, 5X</t>
  </si>
  <si>
    <t>Bike Patrol Jackets:  Color:  Black; 
Sizes: S, M,L,XL,2X,3X,4X,5X</t>
  </si>
  <si>
    <t>Uniform Blazers:  Color: Black; Single breasted; 100% polyester 7.5 oz. wt.; 
Sizes: S, M, L, XL,  2X, 3X, 4X, 5X</t>
  </si>
  <si>
    <t>Winter Coats:  Black; 100% Nylon;  
Sizes: S, M,L,XL,2X,3X,4X,5X</t>
  </si>
  <si>
    <t>Women’s Security Officers’ Shirts: - Color: Black; Elbeco; Long sleeves;  
Sizes: S,M,L,XL,2X,3X,4X</t>
  </si>
  <si>
    <t xml:space="preserve">
Item Brand</t>
  </si>
  <si>
    <t xml:space="preserve">Percentage
Discount </t>
  </si>
  <si>
    <t>Bidder's Name</t>
  </si>
  <si>
    <t>Totals:</t>
  </si>
  <si>
    <t>BID DUE DATE: March 21, 2023 no later than 12:00pm (CDT)</t>
  </si>
  <si>
    <r>
      <t>BID DUE: March 21</t>
    </r>
    <r>
      <rPr>
        <b/>
        <sz val="10"/>
        <rFont val="Arial"/>
        <family val="2"/>
      </rPr>
      <t>, 2023 no later than 12:00pm (CDT)</t>
    </r>
  </si>
  <si>
    <t>Due Date: March 21, 2023 no later than 12:00pm (CDT)</t>
  </si>
  <si>
    <t>Appendix V - Bid Pricing</t>
  </si>
  <si>
    <t xml:space="preserve">* Overview Tab
* General Interrogatories
* Bid Pricing
</t>
  </si>
  <si>
    <t xml:space="preserve">The cost matrix must be completed by the vendor to indicate unit price, percentage discount, item brand and notes on the items, i.e. what is included in the cost, any stipulations, etc. If there are additional costs not considered in the matrix, it is the responsibility of the vendor to provide supplemental pricing information. </t>
  </si>
  <si>
    <t xml:space="preserve">Uniform Pants:  Color: Black; Sizes: Supplier to provide a size chart available of waist and inseam   </t>
  </si>
  <si>
    <t xml:space="preserve">Bike Patrol Pants: Color: Black; 91% nylon, 9% spandex; machine washable, elastic sturrups and Legs zip off below the knee. Sizes to be determined. Supplier to provide a size chart available of waist and inseam.   </t>
  </si>
  <si>
    <t>Initial Term 
(Years 1-3)
Total</t>
  </si>
  <si>
    <r>
      <t xml:space="preserve">Other Costs:  </t>
    </r>
    <r>
      <rPr>
        <i/>
        <sz val="10"/>
        <color theme="1"/>
        <rFont val="Arial"/>
        <family val="2"/>
      </rPr>
      <t>please clearly detail one-time costs, scalable costs, discounted costs (as volumes increase or less required services).  Please include costs per unit up to, storage cost, etc.</t>
    </r>
  </si>
  <si>
    <t>APPENDIX V - INTERROGATORIES AND BID PRICING</t>
  </si>
  <si>
    <t>1. Identify warehousing/storage costs as oppose to drop shipping?</t>
  </si>
  <si>
    <t>2. Please indicate if your company has an online ordering portal and if so, what are the costs associated with set-up and management.</t>
  </si>
  <si>
    <t xml:space="preserve">Bidders Company Name: </t>
  </si>
  <si>
    <t>Description (Brand name or approved equal alternates)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</si>
</sst>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3" x14ac:knownFonts="1">
    <font>
      <sz val="10"/>
      <color theme="1"/>
      <name val="Century Schoolbook"/>
      <family val="2"/>
    </font>
    <font>
      <sz val="10"/>
      <color theme="1"/>
      <name val="Arial"/>
      <family val="2"/>
    </font>
    <font>
      <b/>
      <sz val="10"/>
      <color theme="1"/>
      <name val="Arial"/>
      <family val="2"/>
    </font>
    <font>
      <sz val="10"/>
      <color rgb="FFFF0000"/>
      <name val="Arial"/>
      <family val="2"/>
    </font>
    <font>
      <sz val="10"/>
      <color theme="1"/>
      <name val="Century Schoolbook"/>
      <family val="2"/>
    </font>
    <font>
      <i/>
      <sz val="10"/>
      <color theme="1"/>
      <name val="Arial"/>
      <family val="2"/>
    </font>
    <font>
      <b/>
      <sz val="10"/>
      <name val="Arial"/>
      <family val="2"/>
    </font>
    <font>
      <b/>
      <sz val="10"/>
      <color rgb="FFFF0000"/>
      <name val="Arial"/>
      <family val="2"/>
    </font>
    <font>
      <sz val="10"/>
      <name val="Arial"/>
      <family val="2"/>
    </font>
    <font>
      <b/>
      <sz val="10"/>
      <color rgb="FF000000"/>
      <name val="Arial"/>
      <family val="2"/>
    </font>
    <font>
      <b/>
      <i/>
      <sz val="10"/>
      <color theme="1"/>
      <name val="Arial"/>
      <family val="2"/>
    </font>
    <font>
      <b/>
      <sz val="10"/>
      <color rgb="FFFF0000"/>
      <name val="Century Schoolbook"/>
      <family val="1"/>
    </font>
    <font>
      <b/>
      <sz val="10"/>
      <color rgb="FFFF0000"/>
      <name val="Century Schoolbook"/>
      <family val="2"/>
    </font>
  </fonts>
  <fills count="8">
    <fill>
      <patternFill patternType="none"/>
    </fill>
    <fill>
      <patternFill patternType="gray125"/>
    </fill>
    <fill>
      <patternFill patternType="solid">
        <fgColor theme="0"/>
        <bgColor indexed="64"/>
      </patternFill>
    </fill>
    <fill>
      <patternFill patternType="solid">
        <fgColor rgb="FF0055B8"/>
        <bgColor indexed="64"/>
      </patternFill>
    </fill>
    <fill>
      <patternFill patternType="solid">
        <fgColor rgb="FFCDDB00"/>
        <bgColor indexed="64"/>
      </patternFill>
    </fill>
    <fill>
      <patternFill patternType="solid">
        <fgColor rgb="FFE3E1DB"/>
        <bgColor indexed="64"/>
      </patternFill>
    </fill>
    <fill>
      <patternFill patternType="solid">
        <fgColor rgb="FFFFFFFF"/>
        <bgColor rgb="FFFFFFFF"/>
      </patternFill>
    </fill>
    <fill>
      <patternFill patternType="solid">
        <fgColor theme="1"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29">
    <xf numFmtId="0" fontId="0" fillId="0" borderId="0" xfId="0"/>
    <xf numFmtId="0" fontId="1" fillId="0" borderId="0" xfId="0" applyFont="1"/>
    <xf numFmtId="0" fontId="1" fillId="0" borderId="0" xfId="0" applyFont="1" applyAlignment="1">
      <alignment horizontal="center" wrapText="1"/>
    </xf>
    <xf numFmtId="0" fontId="1" fillId="0" borderId="0" xfId="0" applyFont="1" applyBorder="1" applyAlignment="1">
      <alignment vertical="top" wrapText="1"/>
    </xf>
    <xf numFmtId="0" fontId="1" fillId="0" borderId="0" xfId="0" applyFont="1" applyAlignment="1">
      <alignment wrapText="1"/>
    </xf>
    <xf numFmtId="0" fontId="2" fillId="3" borderId="0" xfId="0" applyFont="1" applyFill="1" applyAlignment="1">
      <alignment horizontal="center" vertical="center" wrapText="1"/>
    </xf>
    <xf numFmtId="0" fontId="1" fillId="2" borderId="0" xfId="0" applyFont="1" applyFill="1"/>
    <xf numFmtId="164" fontId="1" fillId="0" borderId="6" xfId="0" applyNumberFormat="1" applyFont="1" applyFill="1" applyBorder="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164" fontId="1" fillId="0" borderId="13" xfId="0" applyNumberFormat="1" applyFont="1" applyFill="1" applyBorder="1"/>
    <xf numFmtId="44" fontId="0" fillId="4" borderId="11" xfId="1" applyFont="1" applyFill="1" applyBorder="1"/>
    <xf numFmtId="0" fontId="2" fillId="0" borderId="5" xfId="0" applyFont="1" applyFill="1" applyBorder="1" applyAlignment="1">
      <alignment vertical="center" wrapText="1"/>
    </xf>
    <xf numFmtId="0" fontId="2" fillId="5" borderId="6" xfId="0" applyFont="1" applyFill="1" applyBorder="1" applyAlignment="1">
      <alignment vertical="center" wrapText="1"/>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right" vertical="center"/>
    </xf>
    <xf numFmtId="0" fontId="9" fillId="6" borderId="0" xfId="0" applyFont="1" applyFill="1"/>
    <xf numFmtId="0" fontId="1" fillId="0" borderId="0" xfId="0" applyFont="1" applyAlignment="1">
      <alignment horizontal="left"/>
    </xf>
    <xf numFmtId="0" fontId="10" fillId="0" borderId="0" xfId="0" applyFont="1"/>
    <xf numFmtId="0" fontId="0" fillId="0" borderId="0" xfId="0" applyAlignment="1">
      <alignment vertical="center"/>
    </xf>
    <xf numFmtId="0" fontId="1" fillId="4" borderId="0" xfId="0" applyFont="1" applyFill="1" applyAlignment="1">
      <alignment vertical="center"/>
    </xf>
    <xf numFmtId="0" fontId="2" fillId="0" borderId="0" xfId="0" applyFont="1" applyBorder="1" applyAlignment="1">
      <alignment horizontal="left" vertical="center"/>
    </xf>
    <xf numFmtId="0" fontId="6" fillId="4" borderId="16" xfId="0" applyFont="1" applyFill="1" applyBorder="1" applyAlignment="1">
      <alignment horizontal="left" vertical="center"/>
    </xf>
    <xf numFmtId="0" fontId="1" fillId="3" borderId="18" xfId="0" applyFont="1" applyFill="1" applyBorder="1" applyAlignment="1">
      <alignment vertical="center" wrapText="1"/>
    </xf>
    <xf numFmtId="0" fontId="1" fillId="0" borderId="0" xfId="0" applyFont="1" applyAlignment="1">
      <alignment horizontal="center"/>
    </xf>
    <xf numFmtId="0" fontId="2" fillId="2" borderId="13" xfId="0" applyFont="1" applyFill="1" applyBorder="1" applyAlignment="1">
      <alignment vertical="center" wrapText="1"/>
    </xf>
    <xf numFmtId="0" fontId="2" fillId="0" borderId="35" xfId="0" applyFont="1" applyBorder="1" applyAlignment="1">
      <alignment vertical="center" wrapText="1"/>
    </xf>
    <xf numFmtId="0" fontId="1" fillId="0" borderId="0" xfId="0" applyFont="1" applyBorder="1" applyAlignment="1">
      <alignment vertical="center" wrapText="1"/>
    </xf>
    <xf numFmtId="0" fontId="2" fillId="5" borderId="1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 fillId="2" borderId="1" xfId="0" applyFont="1" applyFill="1" applyBorder="1" applyAlignment="1">
      <alignment horizontal="center"/>
    </xf>
    <xf numFmtId="0" fontId="1" fillId="3" borderId="18" xfId="0" applyFont="1" applyFill="1" applyBorder="1" applyAlignment="1">
      <alignment horizontal="center" vertical="center" wrapText="1"/>
    </xf>
    <xf numFmtId="0" fontId="1" fillId="0" borderId="1" xfId="0" applyFont="1" applyBorder="1" applyAlignment="1">
      <alignment horizontal="center"/>
    </xf>
    <xf numFmtId="44" fontId="1" fillId="0" borderId="17" xfId="1" applyFont="1" applyFill="1" applyBorder="1" applyAlignment="1">
      <alignment horizontal="center" vertical="center" wrapText="1"/>
    </xf>
    <xf numFmtId="44" fontId="1" fillId="0" borderId="17" xfId="0"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36" xfId="0" applyFont="1" applyFill="1" applyBorder="1" applyAlignment="1">
      <alignment horizontal="center" vertical="center" wrapText="1"/>
    </xf>
    <xf numFmtId="164" fontId="0" fillId="4" borderId="11" xfId="1" applyNumberFormat="1" applyFont="1" applyFill="1" applyBorder="1"/>
    <xf numFmtId="3" fontId="1" fillId="2" borderId="1" xfId="0" applyNumberFormat="1" applyFont="1" applyFill="1" applyBorder="1" applyAlignment="1">
      <alignment horizontal="center"/>
    </xf>
    <xf numFmtId="9" fontId="1" fillId="0" borderId="1" xfId="2" applyFont="1" applyFill="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44" fontId="1" fillId="0" borderId="1" xfId="1" applyFont="1" applyFill="1" applyBorder="1" applyAlignment="1" applyProtection="1">
      <alignment horizontal="center" vertical="center" wrapText="1"/>
    </xf>
    <xf numFmtId="44" fontId="1" fillId="0" borderId="17" xfId="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44" fontId="1" fillId="0" borderId="17" xfId="0" applyNumberFormat="1" applyFont="1" applyFill="1" applyBorder="1" applyAlignment="1" applyProtection="1">
      <alignment horizontal="center" vertical="center" wrapText="1"/>
    </xf>
    <xf numFmtId="0" fontId="1" fillId="0" borderId="3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5" xfId="0" applyFont="1" applyBorder="1" applyProtection="1">
      <protection locked="0"/>
    </xf>
    <xf numFmtId="0" fontId="1" fillId="0" borderId="1" xfId="0" applyFont="1" applyBorder="1" applyAlignment="1" applyProtection="1">
      <alignment horizontal="center"/>
      <protection locked="0"/>
    </xf>
    <xf numFmtId="0" fontId="3" fillId="0" borderId="13" xfId="0" applyFont="1" applyBorder="1" applyAlignment="1" applyProtection="1">
      <alignment wrapText="1"/>
      <protection locked="0"/>
    </xf>
    <xf numFmtId="0" fontId="1" fillId="0" borderId="26"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17"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6" xfId="0" applyFont="1" applyBorder="1" applyProtection="1">
      <protection locked="0"/>
    </xf>
    <xf numFmtId="0" fontId="1" fillId="0" borderId="13" xfId="0" applyFont="1" applyBorder="1" applyAlignment="1" applyProtection="1">
      <alignment wrapText="1"/>
      <protection locked="0"/>
    </xf>
    <xf numFmtId="0" fontId="1" fillId="0" borderId="35" xfId="0" applyFont="1" applyBorder="1" applyAlignment="1" applyProtection="1">
      <alignment wrapText="1"/>
      <protection locked="0"/>
    </xf>
    <xf numFmtId="0" fontId="1" fillId="0" borderId="31"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5" xfId="0" applyFont="1" applyBorder="1" applyAlignment="1" applyProtection="1">
      <alignment horizontal="center" wrapText="1"/>
      <protection locked="0"/>
    </xf>
    <xf numFmtId="0" fontId="1" fillId="0" borderId="7" xfId="0" applyFont="1" applyBorder="1" applyProtection="1">
      <protection locked="0"/>
    </xf>
    <xf numFmtId="0" fontId="1" fillId="0" borderId="0" xfId="0" applyFont="1" applyAlignment="1" applyProtection="1">
      <alignment horizontal="center"/>
      <protection locked="0"/>
    </xf>
    <xf numFmtId="0" fontId="1" fillId="0" borderId="0" xfId="0" applyFont="1" applyAlignment="1" applyProtection="1">
      <alignment wrapText="1"/>
      <protection locked="0"/>
    </xf>
    <xf numFmtId="0" fontId="1" fillId="0" borderId="0" xfId="0" applyFont="1" applyAlignment="1" applyProtection="1">
      <alignment horizontal="center" wrapText="1"/>
      <protection locked="0"/>
    </xf>
    <xf numFmtId="0" fontId="1" fillId="0" borderId="0" xfId="0" applyFont="1" applyProtection="1">
      <protection locked="0"/>
    </xf>
    <xf numFmtId="0" fontId="1" fillId="0" borderId="16" xfId="0" applyFont="1" applyBorder="1" applyProtection="1">
      <protection locked="0"/>
    </xf>
    <xf numFmtId="0" fontId="1" fillId="0" borderId="0" xfId="0" applyFont="1" applyBorder="1" applyProtection="1">
      <protection locked="0"/>
    </xf>
    <xf numFmtId="0" fontId="6" fillId="5" borderId="1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44" fontId="1" fillId="0" borderId="26" xfId="1" applyFont="1" applyFill="1" applyBorder="1" applyAlignment="1" applyProtection="1">
      <alignment horizontal="center" vertical="center" wrapText="1"/>
      <protection locked="0"/>
    </xf>
    <xf numFmtId="44" fontId="1" fillId="0" borderId="31" xfId="1" applyFont="1" applyFill="1" applyBorder="1" applyAlignment="1" applyProtection="1">
      <alignment horizontal="center" vertical="center" wrapText="1"/>
      <protection locked="0"/>
    </xf>
    <xf numFmtId="164" fontId="11" fillId="4" borderId="11" xfId="1" applyNumberFormat="1" applyFont="1" applyFill="1" applyBorder="1"/>
    <xf numFmtId="44" fontId="2" fillId="0" borderId="10" xfId="1" applyFont="1" applyFill="1" applyBorder="1"/>
    <xf numFmtId="164" fontId="12" fillId="4" borderId="8" xfId="1" applyNumberFormat="1" applyFont="1" applyFill="1" applyBorder="1"/>
    <xf numFmtId="0" fontId="1" fillId="3" borderId="0" xfId="0" applyFont="1" applyFill="1" applyAlignment="1">
      <alignment horizont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1" fillId="0" borderId="0" xfId="0" applyFont="1" applyAlignment="1">
      <alignment horizontal="left" vertical="center" wrapText="1"/>
    </xf>
    <xf numFmtId="0" fontId="1" fillId="0" borderId="21" xfId="0" applyFont="1" applyBorder="1" applyAlignment="1">
      <alignment horizontal="left" vertical="center" wrapText="1"/>
    </xf>
    <xf numFmtId="0" fontId="2" fillId="0" borderId="0" xfId="0" applyFont="1" applyBorder="1" applyAlignment="1">
      <alignment horizontal="center" vertical="center"/>
    </xf>
    <xf numFmtId="0" fontId="2" fillId="4" borderId="0" xfId="0" applyFont="1" applyFill="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7" fillId="0" borderId="2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1" fillId="0" borderId="0" xfId="0" applyFont="1" applyAlignment="1">
      <alignment horizontal="left"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31" xfId="0" applyFont="1" applyFill="1" applyBorder="1" applyAlignment="1">
      <alignment horizontal="center" vertical="center"/>
    </xf>
    <xf numFmtId="0" fontId="1" fillId="0" borderId="25"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2" fillId="0" borderId="0" xfId="0" applyFont="1" applyAlignment="1">
      <alignment horizontal="center" vertical="center"/>
    </xf>
    <xf numFmtId="0" fontId="2" fillId="4" borderId="0" xfId="0" applyFont="1" applyFill="1" applyAlignment="1">
      <alignment horizontal="center" vertical="center"/>
    </xf>
    <xf numFmtId="0" fontId="2" fillId="0" borderId="0" xfId="0" applyFont="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4" borderId="0"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1" fillId="0" borderId="0" xfId="0" applyFont="1" applyBorder="1" applyAlignment="1">
      <alignment horizontal="left" vertical="center" wrapText="1"/>
    </xf>
    <xf numFmtId="0" fontId="2" fillId="0" borderId="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4" borderId="9"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DDB00"/>
      <color rgb="FF0055B8"/>
      <color rgb="FFE3E1DB"/>
      <color rgb="FFA3CDFF"/>
      <color rgb="FFDDEBF7"/>
      <color rgb="FFB2F8B5"/>
      <color rgb="FF3EE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18D5-C2D9-4B39-ADB5-436260FF3766}">
  <dimension ref="A2:H19"/>
  <sheetViews>
    <sheetView showGridLines="0" tabSelected="1" workbookViewId="0">
      <selection activeCell="D26" sqref="D26"/>
    </sheetView>
  </sheetViews>
  <sheetFormatPr defaultRowHeight="12.5" x14ac:dyDescent="0.25"/>
  <cols>
    <col min="1" max="8" width="9.1796875" style="1"/>
  </cols>
  <sheetData>
    <row r="2" spans="1:8" x14ac:dyDescent="0.25">
      <c r="A2" s="89"/>
      <c r="B2" s="89"/>
      <c r="C2" s="89"/>
      <c r="D2" s="89"/>
      <c r="E2" s="89"/>
      <c r="F2" s="89"/>
      <c r="G2" s="89"/>
      <c r="H2" s="89"/>
    </row>
    <row r="3" spans="1:8" ht="13" x14ac:dyDescent="0.25">
      <c r="A3" s="16"/>
      <c r="B3" s="16"/>
      <c r="C3" s="16"/>
      <c r="D3" s="16"/>
      <c r="E3" s="17" t="s">
        <v>7</v>
      </c>
      <c r="F3" s="16"/>
      <c r="G3" s="16"/>
      <c r="H3" s="16"/>
    </row>
    <row r="4" spans="1:8" ht="13" x14ac:dyDescent="0.25">
      <c r="A4" s="16"/>
      <c r="B4" s="16"/>
      <c r="C4" s="16"/>
      <c r="D4" s="16"/>
      <c r="E4" s="17" t="s">
        <v>16</v>
      </c>
      <c r="F4" s="16"/>
      <c r="G4" s="16"/>
      <c r="H4" s="16"/>
    </row>
    <row r="5" spans="1:8" ht="13" x14ac:dyDescent="0.25">
      <c r="A5" s="16"/>
      <c r="B5" s="16"/>
      <c r="C5" s="16"/>
      <c r="D5" s="16"/>
      <c r="E5" s="17" t="s">
        <v>69</v>
      </c>
      <c r="F5" s="16"/>
      <c r="G5" s="16"/>
      <c r="H5" s="16"/>
    </row>
    <row r="6" spans="1:8" x14ac:dyDescent="0.25">
      <c r="A6" s="16"/>
      <c r="B6" s="16"/>
      <c r="C6" s="16"/>
      <c r="D6" s="16"/>
      <c r="E6" s="18"/>
      <c r="F6" s="16"/>
      <c r="G6" s="16"/>
      <c r="H6" s="16"/>
    </row>
    <row r="7" spans="1:8" s="22" customFormat="1" ht="21" customHeight="1" x14ac:dyDescent="0.25">
      <c r="A7" s="23"/>
      <c r="B7" s="90" t="s">
        <v>61</v>
      </c>
      <c r="C7" s="91"/>
      <c r="D7" s="91"/>
      <c r="E7" s="91"/>
      <c r="F7" s="91"/>
      <c r="G7" s="91"/>
      <c r="H7" s="91"/>
    </row>
    <row r="8" spans="1:8" x14ac:dyDescent="0.25">
      <c r="A8" s="89"/>
      <c r="B8" s="89"/>
      <c r="C8" s="89"/>
      <c r="D8" s="89"/>
      <c r="E8" s="89"/>
      <c r="F8" s="89"/>
      <c r="G8" s="89"/>
      <c r="H8" s="89"/>
    </row>
    <row r="11" spans="1:8" ht="13" x14ac:dyDescent="0.3">
      <c r="A11" s="19" t="s">
        <v>14</v>
      </c>
    </row>
    <row r="12" spans="1:8" ht="12.65" customHeight="1" x14ac:dyDescent="0.25">
      <c r="A12" s="92" t="s">
        <v>63</v>
      </c>
      <c r="B12" s="92"/>
      <c r="C12" s="92"/>
      <c r="D12" s="92"/>
      <c r="E12" s="92"/>
      <c r="F12" s="92"/>
      <c r="G12" s="92"/>
      <c r="H12" s="92"/>
    </row>
    <row r="13" spans="1:8" x14ac:dyDescent="0.25">
      <c r="A13" s="92"/>
      <c r="B13" s="92"/>
      <c r="C13" s="92"/>
      <c r="D13" s="92"/>
      <c r="E13" s="92"/>
      <c r="F13" s="92"/>
      <c r="G13" s="92"/>
      <c r="H13" s="92"/>
    </row>
    <row r="14" spans="1:8" x14ac:dyDescent="0.25">
      <c r="A14" s="92"/>
      <c r="B14" s="92"/>
      <c r="C14" s="92"/>
      <c r="D14" s="92"/>
      <c r="E14" s="92"/>
      <c r="F14" s="92"/>
      <c r="G14" s="92"/>
      <c r="H14" s="92"/>
    </row>
    <row r="15" spans="1:8" x14ac:dyDescent="0.25">
      <c r="A15" s="92"/>
      <c r="B15" s="92"/>
      <c r="C15" s="92"/>
      <c r="D15" s="92"/>
      <c r="E15" s="92"/>
      <c r="F15" s="92"/>
      <c r="G15" s="92"/>
      <c r="H15" s="92"/>
    </row>
    <row r="16" spans="1:8" ht="37.5" customHeight="1" x14ac:dyDescent="0.25">
      <c r="A16" s="92"/>
      <c r="B16" s="92"/>
      <c r="C16" s="92"/>
      <c r="D16" s="92"/>
      <c r="E16" s="92"/>
      <c r="F16" s="92"/>
      <c r="G16" s="92"/>
      <c r="H16" s="92"/>
    </row>
    <row r="17" spans="1:8" x14ac:dyDescent="0.25">
      <c r="A17" s="20"/>
      <c r="B17" s="20"/>
      <c r="C17" s="20"/>
      <c r="D17" s="20"/>
      <c r="E17" s="20"/>
      <c r="F17" s="20"/>
      <c r="G17" s="20"/>
      <c r="H17" s="20"/>
    </row>
    <row r="19" spans="1:8" ht="13" x14ac:dyDescent="0.3">
      <c r="A19" s="21" t="s">
        <v>15</v>
      </c>
    </row>
  </sheetData>
  <mergeCells count="4">
    <mergeCell ref="A2:H2"/>
    <mergeCell ref="B7:H7"/>
    <mergeCell ref="A8:H8"/>
    <mergeCell ref="A12:H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8103A-54CA-456F-B290-3F349E0F846B}">
  <dimension ref="A1:E14"/>
  <sheetViews>
    <sheetView showGridLines="0" workbookViewId="0">
      <selection activeCell="B8" sqref="B8:E8"/>
    </sheetView>
  </sheetViews>
  <sheetFormatPr defaultRowHeight="12.5" x14ac:dyDescent="0.25"/>
  <cols>
    <col min="1" max="1" width="31.81640625" style="1" customWidth="1"/>
    <col min="2" max="2" width="25.453125" style="1" customWidth="1"/>
    <col min="3" max="3" width="32" style="1" customWidth="1"/>
    <col min="4" max="5" width="9.1796875" style="1"/>
  </cols>
  <sheetData>
    <row r="1" spans="1:5" s="22" customFormat="1" ht="13" x14ac:dyDescent="0.25">
      <c r="A1" s="94" t="s">
        <v>7</v>
      </c>
      <c r="B1" s="94"/>
      <c r="C1" s="94"/>
      <c r="D1" s="94"/>
      <c r="E1" s="94"/>
    </row>
    <row r="2" spans="1:5" s="22" customFormat="1" ht="13" x14ac:dyDescent="0.25">
      <c r="A2" s="94" t="s">
        <v>16</v>
      </c>
      <c r="B2" s="94"/>
      <c r="C2" s="94"/>
      <c r="D2" s="94"/>
      <c r="E2" s="94"/>
    </row>
    <row r="3" spans="1:5" s="22" customFormat="1" ht="17.149999999999999" customHeight="1" x14ac:dyDescent="0.25">
      <c r="A3" s="95" t="s">
        <v>60</v>
      </c>
      <c r="B3" s="95"/>
      <c r="C3" s="95"/>
      <c r="D3" s="95"/>
      <c r="E3" s="95"/>
    </row>
    <row r="4" spans="1:5" s="22" customFormat="1" ht="13" x14ac:dyDescent="0.25">
      <c r="A4" s="24"/>
      <c r="B4" s="24"/>
      <c r="C4" s="24"/>
      <c r="D4" s="24"/>
      <c r="E4" s="24"/>
    </row>
    <row r="5" spans="1:5" s="22" customFormat="1" ht="13" x14ac:dyDescent="0.25">
      <c r="A5" s="102"/>
      <c r="B5" s="103"/>
      <c r="C5" s="103"/>
      <c r="D5" s="103"/>
      <c r="E5" s="103"/>
    </row>
    <row r="6" spans="1:5" s="22" customFormat="1" ht="13" x14ac:dyDescent="0.25">
      <c r="A6" s="96" t="s">
        <v>13</v>
      </c>
      <c r="B6" s="97"/>
      <c r="C6" s="97"/>
      <c r="D6" s="97"/>
      <c r="E6" s="98"/>
    </row>
    <row r="7" spans="1:5" s="22" customFormat="1" ht="13.5" thickBot="1" x14ac:dyDescent="0.3">
      <c r="A7" s="104"/>
      <c r="B7" s="105"/>
      <c r="C7" s="105"/>
      <c r="D7" s="105"/>
      <c r="E7" s="105"/>
    </row>
    <row r="8" spans="1:5" s="22" customFormat="1" ht="19" customHeight="1" thickBot="1" x14ac:dyDescent="0.3">
      <c r="A8" s="25" t="s">
        <v>57</v>
      </c>
      <c r="B8" s="99"/>
      <c r="C8" s="99"/>
      <c r="D8" s="99"/>
      <c r="E8" s="100"/>
    </row>
    <row r="9" spans="1:5" ht="13" x14ac:dyDescent="0.25">
      <c r="A9" s="14"/>
      <c r="B9" s="15"/>
      <c r="C9" s="15"/>
      <c r="D9" s="15"/>
      <c r="E9" s="15"/>
    </row>
    <row r="10" spans="1:5" s="22" customFormat="1" ht="19" customHeight="1" thickBot="1" x14ac:dyDescent="0.3">
      <c r="A10" s="101" t="s">
        <v>70</v>
      </c>
      <c r="B10" s="101"/>
      <c r="C10" s="101"/>
      <c r="D10" s="101"/>
      <c r="E10" s="101"/>
    </row>
    <row r="11" spans="1:5" ht="87" customHeight="1" thickBot="1" x14ac:dyDescent="0.3">
      <c r="A11" s="106"/>
      <c r="B11" s="107"/>
      <c r="C11" s="107"/>
      <c r="D11" s="107"/>
      <c r="E11" s="108"/>
    </row>
    <row r="12" spans="1:5" s="22" customFormat="1" ht="35.25" customHeight="1" x14ac:dyDescent="0.25">
      <c r="A12" s="93"/>
      <c r="B12" s="93"/>
      <c r="C12" s="93"/>
      <c r="D12" s="93"/>
      <c r="E12" s="93"/>
    </row>
    <row r="13" spans="1:5" ht="33.75" customHeight="1" thickBot="1" x14ac:dyDescent="0.3">
      <c r="A13" s="92" t="s">
        <v>71</v>
      </c>
      <c r="B13" s="101"/>
      <c r="C13" s="101"/>
      <c r="D13" s="101"/>
      <c r="E13" s="101"/>
    </row>
    <row r="14" spans="1:5" ht="87" customHeight="1" thickBot="1" x14ac:dyDescent="0.3">
      <c r="A14" s="106"/>
      <c r="B14" s="107"/>
      <c r="C14" s="107"/>
      <c r="D14" s="107"/>
      <c r="E14" s="108"/>
    </row>
  </sheetData>
  <mergeCells count="12">
    <mergeCell ref="A13:E13"/>
    <mergeCell ref="A14:E14"/>
    <mergeCell ref="A12:E12"/>
    <mergeCell ref="A1:E1"/>
    <mergeCell ref="A2:E2"/>
    <mergeCell ref="A3:E3"/>
    <mergeCell ref="A6:E6"/>
    <mergeCell ref="B8:E8"/>
    <mergeCell ref="A10:E10"/>
    <mergeCell ref="A5:E5"/>
    <mergeCell ref="A7:E7"/>
    <mergeCell ref="A11:E1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27"/>
  <sheetViews>
    <sheetView showGridLines="0" zoomScaleNormal="100" workbookViewId="0">
      <pane ySplit="10" topLeftCell="A11" activePane="bottomLeft" state="frozen"/>
      <selection pane="bottomLeft" activeCell="A14" sqref="A14"/>
    </sheetView>
  </sheetViews>
  <sheetFormatPr defaultColWidth="9.1796875" defaultRowHeight="12.5" x14ac:dyDescent="0.25"/>
  <cols>
    <col min="1" max="1" width="9.1796875" style="27"/>
    <col min="2" max="2" width="11.54296875" style="27" customWidth="1"/>
    <col min="3" max="3" width="80.54296875" style="4" customWidth="1"/>
    <col min="4" max="4" width="10.81640625" style="2" customWidth="1"/>
    <col min="5" max="9" width="14.453125" style="2" customWidth="1"/>
    <col min="10" max="10" width="10.81640625" style="2" customWidth="1"/>
    <col min="11" max="15" width="14.453125" style="2" customWidth="1"/>
    <col min="16" max="16" width="10.81640625" style="2" customWidth="1"/>
    <col min="17" max="21" width="14.453125" style="2" customWidth="1"/>
    <col min="22" max="22" width="10.81640625" style="2" customWidth="1"/>
    <col min="23" max="27" width="14.453125" style="2" customWidth="1"/>
    <col min="28" max="28" width="10.81640625" style="2" customWidth="1"/>
    <col min="29" max="34" width="14.453125" style="2" customWidth="1"/>
    <col min="35" max="37" width="14.453125" style="1" customWidth="1"/>
    <col min="38" max="38" width="11.81640625" style="1" customWidth="1"/>
    <col min="39" max="40" width="14.453125" style="1" customWidth="1"/>
    <col min="41" max="41" width="12.7265625" style="1" bestFit="1" customWidth="1"/>
    <col min="42" max="16384" width="9.1796875" style="1"/>
  </cols>
  <sheetData>
    <row r="1" spans="1:41" ht="16.5" customHeight="1" x14ac:dyDescent="0.25">
      <c r="A1" s="109" t="s">
        <v>7</v>
      </c>
      <c r="B1" s="109"/>
      <c r="C1" s="109"/>
    </row>
    <row r="2" spans="1:41" ht="16.5" customHeight="1" x14ac:dyDescent="0.25">
      <c r="A2" s="109" t="s">
        <v>16</v>
      </c>
      <c r="B2" s="109"/>
      <c r="C2" s="109"/>
    </row>
    <row r="3" spans="1:41" ht="16.5" customHeight="1" x14ac:dyDescent="0.25">
      <c r="A3" s="110" t="s">
        <v>59</v>
      </c>
      <c r="B3" s="110"/>
      <c r="C3" s="110"/>
    </row>
    <row r="4" spans="1:41" ht="13" x14ac:dyDescent="0.25">
      <c r="A4" s="5"/>
      <c r="B4" s="5"/>
      <c r="C4" s="5"/>
    </row>
    <row r="5" spans="1:41" ht="27" customHeight="1" x14ac:dyDescent="0.25">
      <c r="A5" s="111" t="s">
        <v>62</v>
      </c>
      <c r="B5" s="111"/>
      <c r="C5" s="111"/>
    </row>
    <row r="6" spans="1:41" ht="13" x14ac:dyDescent="0.25">
      <c r="A6" s="5"/>
      <c r="B6" s="5"/>
      <c r="C6" s="5"/>
    </row>
    <row r="7" spans="1:41" ht="34" customHeight="1" x14ac:dyDescent="0.25">
      <c r="A7" s="115" t="s">
        <v>72</v>
      </c>
      <c r="B7" s="115"/>
      <c r="C7" s="116"/>
    </row>
    <row r="8" spans="1:41" ht="94.5" customHeight="1" thickBot="1" x14ac:dyDescent="0.3">
      <c r="A8" s="117" t="s">
        <v>64</v>
      </c>
      <c r="B8" s="117"/>
      <c r="C8" s="117"/>
      <c r="D8" s="30"/>
      <c r="E8" s="3"/>
      <c r="F8" s="3"/>
      <c r="G8" s="3"/>
      <c r="H8" s="3"/>
      <c r="I8" s="3"/>
      <c r="J8" s="30"/>
      <c r="K8" s="3"/>
      <c r="L8" s="3"/>
      <c r="M8" s="3"/>
      <c r="N8" s="3"/>
      <c r="O8" s="3"/>
      <c r="P8" s="30"/>
      <c r="Q8" s="3"/>
      <c r="R8" s="3"/>
      <c r="S8" s="3"/>
      <c r="T8" s="3"/>
      <c r="U8" s="3"/>
      <c r="V8" s="30"/>
      <c r="W8" s="3"/>
      <c r="X8" s="3"/>
      <c r="Y8" s="3"/>
      <c r="Z8" s="3"/>
      <c r="AA8" s="3"/>
      <c r="AB8" s="30"/>
      <c r="AC8" s="3"/>
      <c r="AD8" s="3"/>
      <c r="AE8" s="3"/>
      <c r="AF8" s="3"/>
      <c r="AG8" s="3"/>
      <c r="AH8" s="3"/>
    </row>
    <row r="9" spans="1:41" ht="22.5" customHeight="1" x14ac:dyDescent="0.25">
      <c r="C9" s="12"/>
      <c r="D9" s="112" t="s">
        <v>9</v>
      </c>
      <c r="E9" s="113"/>
      <c r="F9" s="113"/>
      <c r="G9" s="113"/>
      <c r="H9" s="113"/>
      <c r="I9" s="114"/>
      <c r="J9" s="112" t="s">
        <v>10</v>
      </c>
      <c r="K9" s="113"/>
      <c r="L9" s="113"/>
      <c r="M9" s="113"/>
      <c r="N9" s="113"/>
      <c r="O9" s="114"/>
      <c r="P9" s="112" t="s">
        <v>0</v>
      </c>
      <c r="Q9" s="113"/>
      <c r="R9" s="113"/>
      <c r="S9" s="113"/>
      <c r="T9" s="113"/>
      <c r="U9" s="114"/>
      <c r="V9" s="112" t="s">
        <v>1</v>
      </c>
      <c r="W9" s="113"/>
      <c r="X9" s="113"/>
      <c r="Y9" s="113"/>
      <c r="Z9" s="113"/>
      <c r="AA9" s="114"/>
      <c r="AB9" s="112" t="s">
        <v>2</v>
      </c>
      <c r="AC9" s="113"/>
      <c r="AD9" s="113"/>
      <c r="AE9" s="113"/>
      <c r="AF9" s="113"/>
      <c r="AG9" s="114"/>
      <c r="AH9" s="38"/>
      <c r="AI9" s="124" t="s">
        <v>11</v>
      </c>
      <c r="AJ9" s="126" t="s">
        <v>12</v>
      </c>
      <c r="AK9" s="122" t="s">
        <v>3</v>
      </c>
      <c r="AL9" s="120" t="s">
        <v>67</v>
      </c>
      <c r="AM9" s="122" t="s">
        <v>4</v>
      </c>
      <c r="AN9" s="122" t="s">
        <v>5</v>
      </c>
      <c r="AO9" s="120" t="s">
        <v>8</v>
      </c>
    </row>
    <row r="10" spans="1:41" ht="55.5" customHeight="1" x14ac:dyDescent="0.25">
      <c r="A10" s="32" t="s">
        <v>17</v>
      </c>
      <c r="B10" s="32" t="s">
        <v>18</v>
      </c>
      <c r="C10" s="13" t="s">
        <v>73</v>
      </c>
      <c r="D10" s="83" t="s">
        <v>20</v>
      </c>
      <c r="E10" s="83" t="s">
        <v>56</v>
      </c>
      <c r="F10" s="8" t="s">
        <v>19</v>
      </c>
      <c r="G10" s="31" t="s">
        <v>21</v>
      </c>
      <c r="H10" s="81" t="s">
        <v>55</v>
      </c>
      <c r="I10" s="82" t="s">
        <v>6</v>
      </c>
      <c r="J10" s="8" t="s">
        <v>20</v>
      </c>
      <c r="K10" s="8" t="s">
        <v>56</v>
      </c>
      <c r="L10" s="8" t="s">
        <v>19</v>
      </c>
      <c r="M10" s="31" t="s">
        <v>21</v>
      </c>
      <c r="N10" s="31" t="s">
        <v>22</v>
      </c>
      <c r="O10" s="9" t="s">
        <v>6</v>
      </c>
      <c r="P10" s="8" t="s">
        <v>20</v>
      </c>
      <c r="Q10" s="8" t="s">
        <v>56</v>
      </c>
      <c r="R10" s="8" t="s">
        <v>19</v>
      </c>
      <c r="S10" s="31" t="s">
        <v>21</v>
      </c>
      <c r="T10" s="31" t="s">
        <v>22</v>
      </c>
      <c r="U10" s="9" t="s">
        <v>6</v>
      </c>
      <c r="V10" s="8" t="s">
        <v>20</v>
      </c>
      <c r="W10" s="8" t="s">
        <v>56</v>
      </c>
      <c r="X10" s="8" t="s">
        <v>19</v>
      </c>
      <c r="Y10" s="31" t="s">
        <v>21</v>
      </c>
      <c r="Z10" s="31" t="s">
        <v>22</v>
      </c>
      <c r="AA10" s="9" t="s">
        <v>6</v>
      </c>
      <c r="AB10" s="8" t="s">
        <v>20</v>
      </c>
      <c r="AC10" s="8" t="s">
        <v>56</v>
      </c>
      <c r="AD10" s="8" t="s">
        <v>19</v>
      </c>
      <c r="AE10" s="31" t="s">
        <v>21</v>
      </c>
      <c r="AF10" s="31" t="s">
        <v>22</v>
      </c>
      <c r="AG10" s="9" t="s">
        <v>6</v>
      </c>
      <c r="AH10" s="39"/>
      <c r="AI10" s="125"/>
      <c r="AJ10" s="127"/>
      <c r="AK10" s="123"/>
      <c r="AL10" s="128"/>
      <c r="AM10" s="123"/>
      <c r="AN10" s="123"/>
      <c r="AO10" s="121"/>
    </row>
    <row r="11" spans="1:41" s="6" customFormat="1" ht="26" x14ac:dyDescent="0.3">
      <c r="A11" s="33">
        <v>1</v>
      </c>
      <c r="B11" s="33">
        <v>500</v>
      </c>
      <c r="C11" s="28" t="s">
        <v>43</v>
      </c>
      <c r="D11" s="84"/>
      <c r="E11" s="44"/>
      <c r="F11" s="46">
        <f>D11*(1-E11)</f>
        <v>0</v>
      </c>
      <c r="G11" s="47">
        <f t="shared" ref="G11:G44" si="0">F11*B11</f>
        <v>0</v>
      </c>
      <c r="H11" s="48"/>
      <c r="I11" s="49"/>
      <c r="J11" s="84"/>
      <c r="K11" s="44"/>
      <c r="L11" s="46">
        <f>J11*(1-K11)</f>
        <v>0</v>
      </c>
      <c r="M11" s="52">
        <f t="shared" ref="M11:M44" si="1">L11*B11</f>
        <v>0</v>
      </c>
      <c r="N11" s="48"/>
      <c r="O11" s="49"/>
      <c r="P11" s="84"/>
      <c r="Q11" s="44"/>
      <c r="R11" s="46">
        <f>P11*(1-Q11)</f>
        <v>0</v>
      </c>
      <c r="S11" s="36">
        <f t="shared" ref="S11:S44" si="2">R11*B11</f>
        <v>0</v>
      </c>
      <c r="T11" s="48"/>
      <c r="U11" s="49"/>
      <c r="V11" s="84"/>
      <c r="W11" s="44"/>
      <c r="X11" s="46">
        <f>V11*(1-W11)</f>
        <v>0</v>
      </c>
      <c r="Y11" s="37">
        <f t="shared" ref="Y11:Y44" si="3">X11*B11</f>
        <v>0</v>
      </c>
      <c r="Z11" s="48"/>
      <c r="AA11" s="49"/>
      <c r="AB11" s="84"/>
      <c r="AC11" s="44"/>
      <c r="AD11" s="46">
        <f>AB11*(1-AC11)</f>
        <v>0</v>
      </c>
      <c r="AE11" s="37">
        <f t="shared" ref="AE11:AE44" si="4">AD11*B11</f>
        <v>0</v>
      </c>
      <c r="AF11" s="48"/>
      <c r="AG11" s="49"/>
      <c r="AH11" s="40"/>
      <c r="AI11" s="10">
        <f>G11</f>
        <v>0</v>
      </c>
      <c r="AJ11" s="7">
        <f>M11</f>
        <v>0</v>
      </c>
      <c r="AK11" s="7">
        <f>S11</f>
        <v>0</v>
      </c>
      <c r="AL11" s="7">
        <f>SUM(AI11:AK11)</f>
        <v>0</v>
      </c>
      <c r="AM11" s="7">
        <f>Y11</f>
        <v>0</v>
      </c>
      <c r="AN11" s="7">
        <f>AE11</f>
        <v>0</v>
      </c>
      <c r="AO11" s="87">
        <f>SUM(AI11:AK11:AM11:AN11)</f>
        <v>0</v>
      </c>
    </row>
    <row r="12" spans="1:41" s="6" customFormat="1" ht="26" x14ac:dyDescent="0.3">
      <c r="A12" s="33">
        <v>2</v>
      </c>
      <c r="B12" s="33">
        <v>500</v>
      </c>
      <c r="C12" s="28" t="s">
        <v>44</v>
      </c>
      <c r="D12" s="84"/>
      <c r="E12" s="44"/>
      <c r="F12" s="46">
        <f>D12*(1-E12)</f>
        <v>0</v>
      </c>
      <c r="G12" s="47">
        <f t="shared" si="0"/>
        <v>0</v>
      </c>
      <c r="H12" s="48"/>
      <c r="I12" s="49"/>
      <c r="J12" s="84"/>
      <c r="K12" s="44"/>
      <c r="L12" s="46">
        <f t="shared" ref="L12:L44" si="5">J12*(1-K12)</f>
        <v>0</v>
      </c>
      <c r="M12" s="52">
        <f t="shared" si="1"/>
        <v>0</v>
      </c>
      <c r="N12" s="48"/>
      <c r="O12" s="49"/>
      <c r="P12" s="84"/>
      <c r="Q12" s="44"/>
      <c r="R12" s="46">
        <f t="shared" ref="R12:R44" si="6">P12*(1-Q12)</f>
        <v>0</v>
      </c>
      <c r="S12" s="36">
        <f t="shared" si="2"/>
        <v>0</v>
      </c>
      <c r="T12" s="48"/>
      <c r="U12" s="49"/>
      <c r="V12" s="84"/>
      <c r="W12" s="44"/>
      <c r="X12" s="46">
        <f t="shared" ref="X12:X44" si="7">V12*(1-W12)</f>
        <v>0</v>
      </c>
      <c r="Y12" s="37">
        <f t="shared" si="3"/>
        <v>0</v>
      </c>
      <c r="Z12" s="48"/>
      <c r="AA12" s="49"/>
      <c r="AB12" s="84"/>
      <c r="AC12" s="44"/>
      <c r="AD12" s="46">
        <f t="shared" ref="AD12:AD44" si="8">AB12*(1-AC12)</f>
        <v>0</v>
      </c>
      <c r="AE12" s="37">
        <f t="shared" si="4"/>
        <v>0</v>
      </c>
      <c r="AF12" s="48"/>
      <c r="AG12" s="49"/>
      <c r="AH12" s="40"/>
      <c r="AI12" s="10">
        <f t="shared" ref="AI12:AI44" si="9">G12</f>
        <v>0</v>
      </c>
      <c r="AJ12" s="7">
        <f t="shared" ref="AJ12:AJ44" si="10">M12</f>
        <v>0</v>
      </c>
      <c r="AK12" s="7">
        <f t="shared" ref="AK12:AK44" si="11">S12</f>
        <v>0</v>
      </c>
      <c r="AL12" s="7">
        <f t="shared" ref="AL12:AL44" si="12">SUM(AI12:AK12)</f>
        <v>0</v>
      </c>
      <c r="AM12" s="7">
        <f t="shared" ref="AM12:AM44" si="13">Y12</f>
        <v>0</v>
      </c>
      <c r="AN12" s="7">
        <f t="shared" ref="AN12:AN44" si="14">AE12</f>
        <v>0</v>
      </c>
      <c r="AO12" s="87">
        <f>SUM(AI12:AK12:AM12:AN12)</f>
        <v>0</v>
      </c>
    </row>
    <row r="13" spans="1:41" s="6" customFormat="1" ht="26" x14ac:dyDescent="0.3">
      <c r="A13" s="33">
        <v>3</v>
      </c>
      <c r="B13" s="33">
        <v>300</v>
      </c>
      <c r="C13" s="28" t="s">
        <v>45</v>
      </c>
      <c r="D13" s="84"/>
      <c r="E13" s="44"/>
      <c r="F13" s="46">
        <f t="shared" ref="F13:F44" si="15">D13*(1-E13)</f>
        <v>0</v>
      </c>
      <c r="G13" s="47">
        <f t="shared" si="0"/>
        <v>0</v>
      </c>
      <c r="H13" s="48"/>
      <c r="I13" s="49"/>
      <c r="J13" s="84"/>
      <c r="K13" s="44"/>
      <c r="L13" s="46">
        <f t="shared" si="5"/>
        <v>0</v>
      </c>
      <c r="M13" s="52">
        <f t="shared" si="1"/>
        <v>0</v>
      </c>
      <c r="N13" s="48"/>
      <c r="O13" s="49"/>
      <c r="P13" s="84"/>
      <c r="Q13" s="44"/>
      <c r="R13" s="46">
        <f t="shared" si="6"/>
        <v>0</v>
      </c>
      <c r="S13" s="36">
        <f t="shared" si="2"/>
        <v>0</v>
      </c>
      <c r="T13" s="48"/>
      <c r="U13" s="49"/>
      <c r="V13" s="84"/>
      <c r="W13" s="44"/>
      <c r="X13" s="46">
        <f t="shared" si="7"/>
        <v>0</v>
      </c>
      <c r="Y13" s="37">
        <f t="shared" si="3"/>
        <v>0</v>
      </c>
      <c r="Z13" s="48"/>
      <c r="AA13" s="49"/>
      <c r="AB13" s="84"/>
      <c r="AC13" s="44"/>
      <c r="AD13" s="46">
        <f t="shared" si="8"/>
        <v>0</v>
      </c>
      <c r="AE13" s="37">
        <f t="shared" si="4"/>
        <v>0</v>
      </c>
      <c r="AF13" s="48"/>
      <c r="AG13" s="49"/>
      <c r="AH13" s="40"/>
      <c r="AI13" s="10">
        <f t="shared" si="9"/>
        <v>0</v>
      </c>
      <c r="AJ13" s="7">
        <f t="shared" si="10"/>
        <v>0</v>
      </c>
      <c r="AK13" s="7">
        <f t="shared" si="11"/>
        <v>0</v>
      </c>
      <c r="AL13" s="7">
        <f t="shared" si="12"/>
        <v>0</v>
      </c>
      <c r="AM13" s="7">
        <f t="shared" si="13"/>
        <v>0</v>
      </c>
      <c r="AN13" s="7">
        <f t="shared" si="14"/>
        <v>0</v>
      </c>
      <c r="AO13" s="87">
        <f>SUM(AI13:AK13:AM13:AN13)</f>
        <v>0</v>
      </c>
    </row>
    <row r="14" spans="1:41" s="6" customFormat="1" ht="26" x14ac:dyDescent="0.3">
      <c r="A14" s="33">
        <v>4</v>
      </c>
      <c r="B14" s="33">
        <v>300</v>
      </c>
      <c r="C14" s="28" t="s">
        <v>54</v>
      </c>
      <c r="D14" s="84"/>
      <c r="E14" s="44"/>
      <c r="F14" s="46">
        <f t="shared" si="15"/>
        <v>0</v>
      </c>
      <c r="G14" s="47">
        <f t="shared" si="0"/>
        <v>0</v>
      </c>
      <c r="H14" s="48"/>
      <c r="I14" s="49"/>
      <c r="J14" s="84"/>
      <c r="K14" s="44"/>
      <c r="L14" s="46">
        <f t="shared" si="5"/>
        <v>0</v>
      </c>
      <c r="M14" s="52">
        <f t="shared" si="1"/>
        <v>0</v>
      </c>
      <c r="N14" s="48"/>
      <c r="O14" s="49"/>
      <c r="P14" s="84"/>
      <c r="Q14" s="44"/>
      <c r="R14" s="46">
        <f t="shared" si="6"/>
        <v>0</v>
      </c>
      <c r="S14" s="36">
        <f t="shared" si="2"/>
        <v>0</v>
      </c>
      <c r="T14" s="48"/>
      <c r="U14" s="49"/>
      <c r="V14" s="84"/>
      <c r="W14" s="44"/>
      <c r="X14" s="46">
        <f t="shared" si="7"/>
        <v>0</v>
      </c>
      <c r="Y14" s="37">
        <f t="shared" si="3"/>
        <v>0</v>
      </c>
      <c r="Z14" s="48"/>
      <c r="AA14" s="49"/>
      <c r="AB14" s="84"/>
      <c r="AC14" s="44"/>
      <c r="AD14" s="46">
        <f t="shared" si="8"/>
        <v>0</v>
      </c>
      <c r="AE14" s="37">
        <f t="shared" si="4"/>
        <v>0</v>
      </c>
      <c r="AF14" s="48"/>
      <c r="AG14" s="49"/>
      <c r="AH14" s="40"/>
      <c r="AI14" s="10">
        <f t="shared" si="9"/>
        <v>0</v>
      </c>
      <c r="AJ14" s="7">
        <f t="shared" si="10"/>
        <v>0</v>
      </c>
      <c r="AK14" s="7">
        <f t="shared" si="11"/>
        <v>0</v>
      </c>
      <c r="AL14" s="7">
        <f t="shared" si="12"/>
        <v>0</v>
      </c>
      <c r="AM14" s="7">
        <f t="shared" si="13"/>
        <v>0</v>
      </c>
      <c r="AN14" s="7">
        <f t="shared" si="14"/>
        <v>0</v>
      </c>
      <c r="AO14" s="87">
        <f>SUM(AI14:AK14:AM14:AN14)</f>
        <v>0</v>
      </c>
    </row>
    <row r="15" spans="1:41" s="6" customFormat="1" ht="39" x14ac:dyDescent="0.3">
      <c r="A15" s="33">
        <v>5</v>
      </c>
      <c r="B15" s="33">
        <v>1600</v>
      </c>
      <c r="C15" s="28" t="s">
        <v>23</v>
      </c>
      <c r="D15" s="84"/>
      <c r="E15" s="44"/>
      <c r="F15" s="46">
        <f t="shared" si="15"/>
        <v>0</v>
      </c>
      <c r="G15" s="47">
        <f t="shared" si="0"/>
        <v>0</v>
      </c>
      <c r="H15" s="48"/>
      <c r="I15" s="49"/>
      <c r="J15" s="84"/>
      <c r="K15" s="44"/>
      <c r="L15" s="46">
        <f t="shared" si="5"/>
        <v>0</v>
      </c>
      <c r="M15" s="52">
        <f t="shared" si="1"/>
        <v>0</v>
      </c>
      <c r="N15" s="48"/>
      <c r="O15" s="49"/>
      <c r="P15" s="84"/>
      <c r="Q15" s="44"/>
      <c r="R15" s="46">
        <f t="shared" si="6"/>
        <v>0</v>
      </c>
      <c r="S15" s="36">
        <f t="shared" si="2"/>
        <v>0</v>
      </c>
      <c r="T15" s="48"/>
      <c r="U15" s="49"/>
      <c r="V15" s="84"/>
      <c r="W15" s="44"/>
      <c r="X15" s="46">
        <f t="shared" si="7"/>
        <v>0</v>
      </c>
      <c r="Y15" s="37">
        <f t="shared" si="3"/>
        <v>0</v>
      </c>
      <c r="Z15" s="48"/>
      <c r="AA15" s="49"/>
      <c r="AB15" s="84"/>
      <c r="AC15" s="44"/>
      <c r="AD15" s="46">
        <f t="shared" si="8"/>
        <v>0</v>
      </c>
      <c r="AE15" s="37">
        <f t="shared" si="4"/>
        <v>0</v>
      </c>
      <c r="AF15" s="48"/>
      <c r="AG15" s="49"/>
      <c r="AH15" s="40"/>
      <c r="AI15" s="10">
        <f t="shared" si="9"/>
        <v>0</v>
      </c>
      <c r="AJ15" s="7">
        <f t="shared" si="10"/>
        <v>0</v>
      </c>
      <c r="AK15" s="7">
        <f t="shared" si="11"/>
        <v>0</v>
      </c>
      <c r="AL15" s="7">
        <f t="shared" si="12"/>
        <v>0</v>
      </c>
      <c r="AM15" s="7">
        <f t="shared" si="13"/>
        <v>0</v>
      </c>
      <c r="AN15" s="7">
        <f t="shared" si="14"/>
        <v>0</v>
      </c>
      <c r="AO15" s="87">
        <f>SUM(AI15:AK15:AM15:AN15)</f>
        <v>0</v>
      </c>
    </row>
    <row r="16" spans="1:41" s="6" customFormat="1" ht="39" x14ac:dyDescent="0.3">
      <c r="A16" s="33">
        <v>6</v>
      </c>
      <c r="B16" s="43">
        <v>1600</v>
      </c>
      <c r="C16" s="28" t="s">
        <v>24</v>
      </c>
      <c r="D16" s="84"/>
      <c r="E16" s="44"/>
      <c r="F16" s="46">
        <f t="shared" si="15"/>
        <v>0</v>
      </c>
      <c r="G16" s="47">
        <f t="shared" si="0"/>
        <v>0</v>
      </c>
      <c r="H16" s="48"/>
      <c r="I16" s="49"/>
      <c r="J16" s="84"/>
      <c r="K16" s="44"/>
      <c r="L16" s="46">
        <f t="shared" si="5"/>
        <v>0</v>
      </c>
      <c r="M16" s="52">
        <f t="shared" si="1"/>
        <v>0</v>
      </c>
      <c r="N16" s="48"/>
      <c r="O16" s="49"/>
      <c r="P16" s="84"/>
      <c r="Q16" s="44"/>
      <c r="R16" s="46">
        <f t="shared" si="6"/>
        <v>0</v>
      </c>
      <c r="S16" s="36">
        <f t="shared" si="2"/>
        <v>0</v>
      </c>
      <c r="T16" s="48"/>
      <c r="U16" s="49"/>
      <c r="V16" s="84"/>
      <c r="W16" s="44"/>
      <c r="X16" s="46">
        <f t="shared" si="7"/>
        <v>0</v>
      </c>
      <c r="Y16" s="37">
        <f t="shared" si="3"/>
        <v>0</v>
      </c>
      <c r="Z16" s="48"/>
      <c r="AA16" s="49"/>
      <c r="AB16" s="84"/>
      <c r="AC16" s="44"/>
      <c r="AD16" s="46">
        <f t="shared" si="8"/>
        <v>0</v>
      </c>
      <c r="AE16" s="37">
        <f t="shared" si="4"/>
        <v>0</v>
      </c>
      <c r="AF16" s="48"/>
      <c r="AG16" s="49"/>
      <c r="AH16" s="40"/>
      <c r="AI16" s="10">
        <f t="shared" si="9"/>
        <v>0</v>
      </c>
      <c r="AJ16" s="7">
        <f t="shared" si="10"/>
        <v>0</v>
      </c>
      <c r="AK16" s="7">
        <f t="shared" si="11"/>
        <v>0</v>
      </c>
      <c r="AL16" s="7">
        <f t="shared" si="12"/>
        <v>0</v>
      </c>
      <c r="AM16" s="7">
        <f t="shared" si="13"/>
        <v>0</v>
      </c>
      <c r="AN16" s="7">
        <f t="shared" si="14"/>
        <v>0</v>
      </c>
      <c r="AO16" s="87">
        <f>SUM(AI16:AK16:AM16:AN16)</f>
        <v>0</v>
      </c>
    </row>
    <row r="17" spans="1:41" s="6" customFormat="1" ht="39" x14ac:dyDescent="0.3">
      <c r="A17" s="33">
        <v>7</v>
      </c>
      <c r="B17" s="43">
        <v>1600</v>
      </c>
      <c r="C17" s="28" t="s">
        <v>30</v>
      </c>
      <c r="D17" s="84"/>
      <c r="E17" s="44"/>
      <c r="F17" s="46">
        <f t="shared" si="15"/>
        <v>0</v>
      </c>
      <c r="G17" s="47">
        <f t="shared" si="0"/>
        <v>0</v>
      </c>
      <c r="H17" s="48"/>
      <c r="I17" s="49"/>
      <c r="J17" s="84"/>
      <c r="K17" s="44"/>
      <c r="L17" s="46">
        <f t="shared" si="5"/>
        <v>0</v>
      </c>
      <c r="M17" s="52">
        <f t="shared" si="1"/>
        <v>0</v>
      </c>
      <c r="N17" s="48"/>
      <c r="O17" s="49"/>
      <c r="P17" s="84"/>
      <c r="Q17" s="44"/>
      <c r="R17" s="46">
        <f t="shared" si="6"/>
        <v>0</v>
      </c>
      <c r="S17" s="36">
        <f t="shared" si="2"/>
        <v>0</v>
      </c>
      <c r="T17" s="48"/>
      <c r="U17" s="49"/>
      <c r="V17" s="84"/>
      <c r="W17" s="44"/>
      <c r="X17" s="46">
        <f t="shared" si="7"/>
        <v>0</v>
      </c>
      <c r="Y17" s="37">
        <f t="shared" si="3"/>
        <v>0</v>
      </c>
      <c r="Z17" s="48"/>
      <c r="AA17" s="49"/>
      <c r="AB17" s="84"/>
      <c r="AC17" s="44"/>
      <c r="AD17" s="46">
        <f t="shared" si="8"/>
        <v>0</v>
      </c>
      <c r="AE17" s="37">
        <f t="shared" si="4"/>
        <v>0</v>
      </c>
      <c r="AF17" s="48"/>
      <c r="AG17" s="49"/>
      <c r="AH17" s="40"/>
      <c r="AI17" s="10">
        <f t="shared" si="9"/>
        <v>0</v>
      </c>
      <c r="AJ17" s="7">
        <f t="shared" si="10"/>
        <v>0</v>
      </c>
      <c r="AK17" s="7">
        <f t="shared" si="11"/>
        <v>0</v>
      </c>
      <c r="AL17" s="7">
        <f t="shared" si="12"/>
        <v>0</v>
      </c>
      <c r="AM17" s="7">
        <f t="shared" si="13"/>
        <v>0</v>
      </c>
      <c r="AN17" s="7">
        <f t="shared" si="14"/>
        <v>0</v>
      </c>
      <c r="AO17" s="87">
        <f>SUM(AI17:AK17:AM17:AN17)</f>
        <v>0</v>
      </c>
    </row>
    <row r="18" spans="1:41" s="6" customFormat="1" ht="26" x14ac:dyDescent="0.3">
      <c r="A18" s="33">
        <v>8</v>
      </c>
      <c r="B18" s="33">
        <v>75</v>
      </c>
      <c r="C18" s="28" t="s">
        <v>48</v>
      </c>
      <c r="D18" s="84"/>
      <c r="E18" s="44"/>
      <c r="F18" s="46">
        <f t="shared" si="15"/>
        <v>0</v>
      </c>
      <c r="G18" s="47">
        <f t="shared" si="0"/>
        <v>0</v>
      </c>
      <c r="H18" s="48"/>
      <c r="I18" s="49"/>
      <c r="J18" s="84"/>
      <c r="K18" s="44"/>
      <c r="L18" s="46">
        <f t="shared" si="5"/>
        <v>0</v>
      </c>
      <c r="M18" s="52">
        <f t="shared" si="1"/>
        <v>0</v>
      </c>
      <c r="N18" s="48"/>
      <c r="O18" s="49"/>
      <c r="P18" s="84"/>
      <c r="Q18" s="44"/>
      <c r="R18" s="46">
        <f t="shared" si="6"/>
        <v>0</v>
      </c>
      <c r="S18" s="36">
        <f t="shared" si="2"/>
        <v>0</v>
      </c>
      <c r="T18" s="48"/>
      <c r="U18" s="49"/>
      <c r="V18" s="84"/>
      <c r="W18" s="44"/>
      <c r="X18" s="46">
        <f t="shared" si="7"/>
        <v>0</v>
      </c>
      <c r="Y18" s="37">
        <f t="shared" si="3"/>
        <v>0</v>
      </c>
      <c r="Z18" s="48"/>
      <c r="AA18" s="49"/>
      <c r="AB18" s="84"/>
      <c r="AC18" s="44"/>
      <c r="AD18" s="46">
        <f t="shared" si="8"/>
        <v>0</v>
      </c>
      <c r="AE18" s="37">
        <f t="shared" si="4"/>
        <v>0</v>
      </c>
      <c r="AF18" s="48"/>
      <c r="AG18" s="49"/>
      <c r="AH18" s="40"/>
      <c r="AI18" s="10">
        <f t="shared" si="9"/>
        <v>0</v>
      </c>
      <c r="AJ18" s="7">
        <f t="shared" si="10"/>
        <v>0</v>
      </c>
      <c r="AK18" s="7">
        <f t="shared" si="11"/>
        <v>0</v>
      </c>
      <c r="AL18" s="7">
        <f t="shared" si="12"/>
        <v>0</v>
      </c>
      <c r="AM18" s="7">
        <f t="shared" si="13"/>
        <v>0</v>
      </c>
      <c r="AN18" s="7">
        <f t="shared" si="14"/>
        <v>0</v>
      </c>
      <c r="AO18" s="87">
        <f>SUM(AI18:AK18:AM18:AN18)</f>
        <v>0</v>
      </c>
    </row>
    <row r="19" spans="1:41" s="6" customFormat="1" ht="39" x14ac:dyDescent="0.3">
      <c r="A19" s="33">
        <v>9</v>
      </c>
      <c r="B19" s="33">
        <v>75</v>
      </c>
      <c r="C19" s="28" t="s">
        <v>47</v>
      </c>
      <c r="D19" s="84"/>
      <c r="E19" s="44"/>
      <c r="F19" s="46">
        <f t="shared" si="15"/>
        <v>0</v>
      </c>
      <c r="G19" s="47">
        <f t="shared" si="0"/>
        <v>0</v>
      </c>
      <c r="H19" s="48"/>
      <c r="I19" s="49"/>
      <c r="J19" s="84"/>
      <c r="K19" s="44"/>
      <c r="L19" s="46">
        <f t="shared" si="5"/>
        <v>0</v>
      </c>
      <c r="M19" s="52">
        <f t="shared" si="1"/>
        <v>0</v>
      </c>
      <c r="N19" s="48"/>
      <c r="O19" s="49"/>
      <c r="P19" s="84"/>
      <c r="Q19" s="44"/>
      <c r="R19" s="46">
        <f t="shared" si="6"/>
        <v>0</v>
      </c>
      <c r="S19" s="36">
        <f t="shared" si="2"/>
        <v>0</v>
      </c>
      <c r="T19" s="48"/>
      <c r="U19" s="49"/>
      <c r="V19" s="84"/>
      <c r="W19" s="44"/>
      <c r="X19" s="46">
        <f t="shared" si="7"/>
        <v>0</v>
      </c>
      <c r="Y19" s="37">
        <f t="shared" si="3"/>
        <v>0</v>
      </c>
      <c r="Z19" s="48"/>
      <c r="AA19" s="49"/>
      <c r="AB19" s="84"/>
      <c r="AC19" s="44"/>
      <c r="AD19" s="46">
        <f t="shared" si="8"/>
        <v>0</v>
      </c>
      <c r="AE19" s="37">
        <f t="shared" si="4"/>
        <v>0</v>
      </c>
      <c r="AF19" s="48"/>
      <c r="AG19" s="49"/>
      <c r="AH19" s="40"/>
      <c r="AI19" s="10">
        <f t="shared" si="9"/>
        <v>0</v>
      </c>
      <c r="AJ19" s="7">
        <f t="shared" si="10"/>
        <v>0</v>
      </c>
      <c r="AK19" s="7">
        <f t="shared" si="11"/>
        <v>0</v>
      </c>
      <c r="AL19" s="7">
        <f t="shared" si="12"/>
        <v>0</v>
      </c>
      <c r="AM19" s="7">
        <f t="shared" si="13"/>
        <v>0</v>
      </c>
      <c r="AN19" s="7">
        <f t="shared" si="14"/>
        <v>0</v>
      </c>
      <c r="AO19" s="87">
        <f>SUM(AI19:AK19:AM19:AN19)</f>
        <v>0</v>
      </c>
    </row>
    <row r="20" spans="1:41" s="6" customFormat="1" ht="26" x14ac:dyDescent="0.3">
      <c r="A20" s="33">
        <v>10</v>
      </c>
      <c r="B20" s="33">
        <v>50</v>
      </c>
      <c r="C20" s="28" t="s">
        <v>46</v>
      </c>
      <c r="D20" s="84"/>
      <c r="E20" s="44"/>
      <c r="F20" s="46">
        <f t="shared" si="15"/>
        <v>0</v>
      </c>
      <c r="G20" s="47">
        <f t="shared" si="0"/>
        <v>0</v>
      </c>
      <c r="H20" s="48"/>
      <c r="I20" s="49"/>
      <c r="J20" s="84"/>
      <c r="K20" s="44"/>
      <c r="L20" s="46">
        <f t="shared" si="5"/>
        <v>0</v>
      </c>
      <c r="M20" s="52">
        <f t="shared" si="1"/>
        <v>0</v>
      </c>
      <c r="N20" s="48"/>
      <c r="O20" s="49"/>
      <c r="P20" s="84"/>
      <c r="Q20" s="44"/>
      <c r="R20" s="46">
        <f t="shared" si="6"/>
        <v>0</v>
      </c>
      <c r="S20" s="36">
        <f t="shared" si="2"/>
        <v>0</v>
      </c>
      <c r="T20" s="48"/>
      <c r="U20" s="49"/>
      <c r="V20" s="84"/>
      <c r="W20" s="44"/>
      <c r="X20" s="46">
        <f t="shared" si="7"/>
        <v>0</v>
      </c>
      <c r="Y20" s="37">
        <f t="shared" si="3"/>
        <v>0</v>
      </c>
      <c r="Z20" s="48"/>
      <c r="AA20" s="49"/>
      <c r="AB20" s="84"/>
      <c r="AC20" s="44"/>
      <c r="AD20" s="46">
        <f t="shared" si="8"/>
        <v>0</v>
      </c>
      <c r="AE20" s="37">
        <f t="shared" si="4"/>
        <v>0</v>
      </c>
      <c r="AF20" s="48"/>
      <c r="AG20" s="49"/>
      <c r="AH20" s="40"/>
      <c r="AI20" s="10">
        <f t="shared" si="9"/>
        <v>0</v>
      </c>
      <c r="AJ20" s="7">
        <f t="shared" si="10"/>
        <v>0</v>
      </c>
      <c r="AK20" s="7">
        <f t="shared" si="11"/>
        <v>0</v>
      </c>
      <c r="AL20" s="7">
        <f t="shared" si="12"/>
        <v>0</v>
      </c>
      <c r="AM20" s="7">
        <f t="shared" si="13"/>
        <v>0</v>
      </c>
      <c r="AN20" s="7">
        <f t="shared" si="14"/>
        <v>0</v>
      </c>
      <c r="AO20" s="87">
        <f>SUM(AI20:AK20:AM20:AN20)</f>
        <v>0</v>
      </c>
    </row>
    <row r="21" spans="1:41" s="6" customFormat="1" ht="26" x14ac:dyDescent="0.3">
      <c r="A21" s="33">
        <v>11</v>
      </c>
      <c r="B21" s="33">
        <v>50</v>
      </c>
      <c r="C21" s="28" t="s">
        <v>49</v>
      </c>
      <c r="D21" s="84"/>
      <c r="E21" s="44"/>
      <c r="F21" s="46">
        <f t="shared" si="15"/>
        <v>0</v>
      </c>
      <c r="G21" s="47">
        <f t="shared" si="0"/>
        <v>0</v>
      </c>
      <c r="H21" s="48"/>
      <c r="I21" s="49"/>
      <c r="J21" s="84"/>
      <c r="K21" s="44"/>
      <c r="L21" s="46">
        <f t="shared" si="5"/>
        <v>0</v>
      </c>
      <c r="M21" s="52">
        <f t="shared" si="1"/>
        <v>0</v>
      </c>
      <c r="N21" s="48"/>
      <c r="O21" s="49"/>
      <c r="P21" s="84"/>
      <c r="Q21" s="44"/>
      <c r="R21" s="46">
        <f t="shared" si="6"/>
        <v>0</v>
      </c>
      <c r="S21" s="36">
        <f t="shared" si="2"/>
        <v>0</v>
      </c>
      <c r="T21" s="48"/>
      <c r="U21" s="49"/>
      <c r="V21" s="84"/>
      <c r="W21" s="44"/>
      <c r="X21" s="46">
        <f t="shared" si="7"/>
        <v>0</v>
      </c>
      <c r="Y21" s="37">
        <f t="shared" si="3"/>
        <v>0</v>
      </c>
      <c r="Z21" s="48"/>
      <c r="AA21" s="49"/>
      <c r="AB21" s="84"/>
      <c r="AC21" s="44"/>
      <c r="AD21" s="46">
        <f t="shared" si="8"/>
        <v>0</v>
      </c>
      <c r="AE21" s="37">
        <f t="shared" si="4"/>
        <v>0</v>
      </c>
      <c r="AF21" s="48"/>
      <c r="AG21" s="49"/>
      <c r="AH21" s="40"/>
      <c r="AI21" s="10">
        <f t="shared" si="9"/>
        <v>0</v>
      </c>
      <c r="AJ21" s="7">
        <f t="shared" si="10"/>
        <v>0</v>
      </c>
      <c r="AK21" s="7">
        <f t="shared" si="11"/>
        <v>0</v>
      </c>
      <c r="AL21" s="7">
        <f t="shared" si="12"/>
        <v>0</v>
      </c>
      <c r="AM21" s="7">
        <f t="shared" si="13"/>
        <v>0</v>
      </c>
      <c r="AN21" s="7">
        <f t="shared" si="14"/>
        <v>0</v>
      </c>
      <c r="AO21" s="87">
        <f>SUM(AI21:AK21:AM21:AN21)</f>
        <v>0</v>
      </c>
    </row>
    <row r="22" spans="1:41" s="6" customFormat="1" ht="39" x14ac:dyDescent="0.3">
      <c r="A22" s="33">
        <v>12</v>
      </c>
      <c r="B22" s="33">
        <v>250</v>
      </c>
      <c r="C22" s="28" t="s">
        <v>25</v>
      </c>
      <c r="D22" s="84"/>
      <c r="E22" s="44"/>
      <c r="F22" s="46">
        <f t="shared" si="15"/>
        <v>0</v>
      </c>
      <c r="G22" s="47">
        <f t="shared" si="0"/>
        <v>0</v>
      </c>
      <c r="H22" s="48"/>
      <c r="I22" s="49"/>
      <c r="J22" s="84"/>
      <c r="K22" s="44"/>
      <c r="L22" s="46">
        <f t="shared" si="5"/>
        <v>0</v>
      </c>
      <c r="M22" s="52">
        <f t="shared" si="1"/>
        <v>0</v>
      </c>
      <c r="N22" s="48"/>
      <c r="O22" s="49"/>
      <c r="P22" s="84"/>
      <c r="Q22" s="44"/>
      <c r="R22" s="46">
        <f t="shared" si="6"/>
        <v>0</v>
      </c>
      <c r="S22" s="36">
        <f t="shared" si="2"/>
        <v>0</v>
      </c>
      <c r="T22" s="48"/>
      <c r="U22" s="49"/>
      <c r="V22" s="84"/>
      <c r="W22" s="44"/>
      <c r="X22" s="46">
        <f t="shared" si="7"/>
        <v>0</v>
      </c>
      <c r="Y22" s="37">
        <f t="shared" si="3"/>
        <v>0</v>
      </c>
      <c r="Z22" s="48"/>
      <c r="AA22" s="49"/>
      <c r="AB22" s="84"/>
      <c r="AC22" s="44"/>
      <c r="AD22" s="46">
        <f t="shared" si="8"/>
        <v>0</v>
      </c>
      <c r="AE22" s="37">
        <f t="shared" si="4"/>
        <v>0</v>
      </c>
      <c r="AF22" s="48"/>
      <c r="AG22" s="49"/>
      <c r="AH22" s="40"/>
      <c r="AI22" s="10">
        <f t="shared" si="9"/>
        <v>0</v>
      </c>
      <c r="AJ22" s="7">
        <f t="shared" si="10"/>
        <v>0</v>
      </c>
      <c r="AK22" s="7">
        <f t="shared" si="11"/>
        <v>0</v>
      </c>
      <c r="AL22" s="7">
        <f t="shared" si="12"/>
        <v>0</v>
      </c>
      <c r="AM22" s="7">
        <f t="shared" si="13"/>
        <v>0</v>
      </c>
      <c r="AN22" s="7">
        <f t="shared" si="14"/>
        <v>0</v>
      </c>
      <c r="AO22" s="87">
        <f>SUM(AI22:AK22:AM22:AN22)</f>
        <v>0</v>
      </c>
    </row>
    <row r="23" spans="1:41" s="6" customFormat="1" ht="39" x14ac:dyDescent="0.3">
      <c r="A23" s="33">
        <v>13</v>
      </c>
      <c r="B23" s="33">
        <v>250</v>
      </c>
      <c r="C23" s="28" t="s">
        <v>26</v>
      </c>
      <c r="D23" s="84"/>
      <c r="E23" s="44"/>
      <c r="F23" s="46">
        <f t="shared" si="15"/>
        <v>0</v>
      </c>
      <c r="G23" s="47">
        <f t="shared" si="0"/>
        <v>0</v>
      </c>
      <c r="H23" s="48"/>
      <c r="I23" s="49"/>
      <c r="J23" s="84"/>
      <c r="K23" s="44"/>
      <c r="L23" s="46">
        <f t="shared" si="5"/>
        <v>0</v>
      </c>
      <c r="M23" s="52">
        <f t="shared" si="1"/>
        <v>0</v>
      </c>
      <c r="N23" s="48"/>
      <c r="O23" s="49"/>
      <c r="P23" s="84"/>
      <c r="Q23" s="44"/>
      <c r="R23" s="46">
        <f t="shared" si="6"/>
        <v>0</v>
      </c>
      <c r="S23" s="36">
        <f t="shared" si="2"/>
        <v>0</v>
      </c>
      <c r="T23" s="48"/>
      <c r="U23" s="49"/>
      <c r="V23" s="84"/>
      <c r="W23" s="44"/>
      <c r="X23" s="46">
        <f t="shared" si="7"/>
        <v>0</v>
      </c>
      <c r="Y23" s="37">
        <f t="shared" si="3"/>
        <v>0</v>
      </c>
      <c r="Z23" s="48"/>
      <c r="AA23" s="49"/>
      <c r="AB23" s="84"/>
      <c r="AC23" s="44"/>
      <c r="AD23" s="46">
        <f t="shared" si="8"/>
        <v>0</v>
      </c>
      <c r="AE23" s="37">
        <f t="shared" si="4"/>
        <v>0</v>
      </c>
      <c r="AF23" s="48"/>
      <c r="AG23" s="49"/>
      <c r="AH23" s="40"/>
      <c r="AI23" s="10">
        <f t="shared" si="9"/>
        <v>0</v>
      </c>
      <c r="AJ23" s="7">
        <f t="shared" si="10"/>
        <v>0</v>
      </c>
      <c r="AK23" s="7">
        <f t="shared" si="11"/>
        <v>0</v>
      </c>
      <c r="AL23" s="7">
        <f t="shared" si="12"/>
        <v>0</v>
      </c>
      <c r="AM23" s="7">
        <f t="shared" si="13"/>
        <v>0</v>
      </c>
      <c r="AN23" s="7">
        <f t="shared" si="14"/>
        <v>0</v>
      </c>
      <c r="AO23" s="87">
        <f>SUM(AI23:AK23:AM23:AN23)</f>
        <v>0</v>
      </c>
    </row>
    <row r="24" spans="1:41" s="6" customFormat="1" ht="39" x14ac:dyDescent="0.3">
      <c r="A24" s="33">
        <v>14</v>
      </c>
      <c r="B24" s="33">
        <v>250</v>
      </c>
      <c r="C24" s="28" t="s">
        <v>31</v>
      </c>
      <c r="D24" s="84"/>
      <c r="E24" s="44"/>
      <c r="F24" s="46">
        <f t="shared" si="15"/>
        <v>0</v>
      </c>
      <c r="G24" s="47">
        <f t="shared" si="0"/>
        <v>0</v>
      </c>
      <c r="H24" s="48"/>
      <c r="I24" s="49"/>
      <c r="J24" s="84"/>
      <c r="K24" s="44"/>
      <c r="L24" s="46">
        <f t="shared" si="5"/>
        <v>0</v>
      </c>
      <c r="M24" s="52">
        <f t="shared" si="1"/>
        <v>0</v>
      </c>
      <c r="N24" s="48"/>
      <c r="O24" s="49"/>
      <c r="P24" s="84"/>
      <c r="Q24" s="44"/>
      <c r="R24" s="46">
        <f t="shared" si="6"/>
        <v>0</v>
      </c>
      <c r="S24" s="36">
        <f t="shared" si="2"/>
        <v>0</v>
      </c>
      <c r="T24" s="48"/>
      <c r="U24" s="49"/>
      <c r="V24" s="84"/>
      <c r="W24" s="44"/>
      <c r="X24" s="46">
        <f t="shared" si="7"/>
        <v>0</v>
      </c>
      <c r="Y24" s="37">
        <f t="shared" si="3"/>
        <v>0</v>
      </c>
      <c r="Z24" s="48"/>
      <c r="AA24" s="49"/>
      <c r="AB24" s="84"/>
      <c r="AC24" s="44"/>
      <c r="AD24" s="46">
        <f t="shared" si="8"/>
        <v>0</v>
      </c>
      <c r="AE24" s="37">
        <f t="shared" si="4"/>
        <v>0</v>
      </c>
      <c r="AF24" s="48"/>
      <c r="AG24" s="49"/>
      <c r="AH24" s="40"/>
      <c r="AI24" s="10">
        <f t="shared" si="9"/>
        <v>0</v>
      </c>
      <c r="AJ24" s="7">
        <f t="shared" si="10"/>
        <v>0</v>
      </c>
      <c r="AK24" s="7">
        <f t="shared" si="11"/>
        <v>0</v>
      </c>
      <c r="AL24" s="7">
        <f t="shared" si="12"/>
        <v>0</v>
      </c>
      <c r="AM24" s="7">
        <f t="shared" si="13"/>
        <v>0</v>
      </c>
      <c r="AN24" s="7">
        <f t="shared" si="14"/>
        <v>0</v>
      </c>
      <c r="AO24" s="87">
        <f>SUM(AI24:AK24:AM24:AN24)</f>
        <v>0</v>
      </c>
    </row>
    <row r="25" spans="1:41" s="6" customFormat="1" ht="26" x14ac:dyDescent="0.3">
      <c r="A25" s="33">
        <v>15</v>
      </c>
      <c r="B25" s="33">
        <v>100</v>
      </c>
      <c r="C25" s="28" t="s">
        <v>65</v>
      </c>
      <c r="D25" s="84"/>
      <c r="E25" s="44"/>
      <c r="F25" s="46">
        <f t="shared" si="15"/>
        <v>0</v>
      </c>
      <c r="G25" s="47">
        <f t="shared" si="0"/>
        <v>0</v>
      </c>
      <c r="H25" s="48"/>
      <c r="I25" s="49"/>
      <c r="J25" s="84"/>
      <c r="K25" s="44"/>
      <c r="L25" s="46">
        <f t="shared" si="5"/>
        <v>0</v>
      </c>
      <c r="M25" s="52">
        <f t="shared" si="1"/>
        <v>0</v>
      </c>
      <c r="N25" s="48"/>
      <c r="O25" s="49"/>
      <c r="P25" s="84"/>
      <c r="Q25" s="44"/>
      <c r="R25" s="46">
        <f t="shared" si="6"/>
        <v>0</v>
      </c>
      <c r="S25" s="36">
        <f t="shared" si="2"/>
        <v>0</v>
      </c>
      <c r="T25" s="48"/>
      <c r="U25" s="49"/>
      <c r="V25" s="84"/>
      <c r="W25" s="44"/>
      <c r="X25" s="46">
        <f t="shared" si="7"/>
        <v>0</v>
      </c>
      <c r="Y25" s="37">
        <f t="shared" si="3"/>
        <v>0</v>
      </c>
      <c r="Z25" s="48"/>
      <c r="AA25" s="49"/>
      <c r="AB25" s="84"/>
      <c r="AC25" s="44"/>
      <c r="AD25" s="46">
        <f t="shared" si="8"/>
        <v>0</v>
      </c>
      <c r="AE25" s="37">
        <f t="shared" si="4"/>
        <v>0</v>
      </c>
      <c r="AF25" s="48"/>
      <c r="AG25" s="49"/>
      <c r="AH25" s="40"/>
      <c r="AI25" s="10">
        <f t="shared" si="9"/>
        <v>0</v>
      </c>
      <c r="AJ25" s="7">
        <f t="shared" si="10"/>
        <v>0</v>
      </c>
      <c r="AK25" s="7">
        <f t="shared" si="11"/>
        <v>0</v>
      </c>
      <c r="AL25" s="7">
        <f t="shared" si="12"/>
        <v>0</v>
      </c>
      <c r="AM25" s="7">
        <f t="shared" si="13"/>
        <v>0</v>
      </c>
      <c r="AN25" s="7">
        <f t="shared" si="14"/>
        <v>0</v>
      </c>
      <c r="AO25" s="87">
        <f>SUM(AI25:AK25:AM25:AN25)</f>
        <v>0</v>
      </c>
    </row>
    <row r="26" spans="1:41" s="6" customFormat="1" ht="26" x14ac:dyDescent="0.3">
      <c r="A26" s="33">
        <v>16</v>
      </c>
      <c r="B26" s="33">
        <v>400</v>
      </c>
      <c r="C26" s="28" t="s">
        <v>50</v>
      </c>
      <c r="D26" s="84"/>
      <c r="E26" s="44"/>
      <c r="F26" s="46">
        <f t="shared" si="15"/>
        <v>0</v>
      </c>
      <c r="G26" s="47">
        <f t="shared" si="0"/>
        <v>0</v>
      </c>
      <c r="H26" s="48"/>
      <c r="I26" s="49"/>
      <c r="J26" s="84"/>
      <c r="K26" s="44"/>
      <c r="L26" s="46">
        <f t="shared" si="5"/>
        <v>0</v>
      </c>
      <c r="M26" s="52">
        <f t="shared" si="1"/>
        <v>0</v>
      </c>
      <c r="N26" s="48"/>
      <c r="O26" s="49"/>
      <c r="P26" s="84"/>
      <c r="Q26" s="44"/>
      <c r="R26" s="46">
        <f t="shared" si="6"/>
        <v>0</v>
      </c>
      <c r="S26" s="36">
        <f t="shared" si="2"/>
        <v>0</v>
      </c>
      <c r="T26" s="48"/>
      <c r="U26" s="49"/>
      <c r="V26" s="84"/>
      <c r="W26" s="44"/>
      <c r="X26" s="46">
        <f t="shared" si="7"/>
        <v>0</v>
      </c>
      <c r="Y26" s="37">
        <f t="shared" si="3"/>
        <v>0</v>
      </c>
      <c r="Z26" s="48"/>
      <c r="AA26" s="49"/>
      <c r="AB26" s="84"/>
      <c r="AC26" s="44"/>
      <c r="AD26" s="46">
        <f t="shared" si="8"/>
        <v>0</v>
      </c>
      <c r="AE26" s="37">
        <f t="shared" si="4"/>
        <v>0</v>
      </c>
      <c r="AF26" s="48"/>
      <c r="AG26" s="49"/>
      <c r="AH26" s="40"/>
      <c r="AI26" s="10">
        <f t="shared" si="9"/>
        <v>0</v>
      </c>
      <c r="AJ26" s="7">
        <f t="shared" si="10"/>
        <v>0</v>
      </c>
      <c r="AK26" s="7">
        <f t="shared" si="11"/>
        <v>0</v>
      </c>
      <c r="AL26" s="7">
        <f t="shared" si="12"/>
        <v>0</v>
      </c>
      <c r="AM26" s="7">
        <f t="shared" si="13"/>
        <v>0</v>
      </c>
      <c r="AN26" s="7">
        <f t="shared" si="14"/>
        <v>0</v>
      </c>
      <c r="AO26" s="87">
        <f>SUM(AI26:AK26:AM26:AN26)</f>
        <v>0</v>
      </c>
    </row>
    <row r="27" spans="1:41" s="6" customFormat="1" ht="39" x14ac:dyDescent="0.3">
      <c r="A27" s="33">
        <v>17</v>
      </c>
      <c r="B27" s="33">
        <v>400</v>
      </c>
      <c r="C27" s="28" t="s">
        <v>32</v>
      </c>
      <c r="D27" s="84"/>
      <c r="E27" s="44"/>
      <c r="F27" s="46">
        <f t="shared" si="15"/>
        <v>0</v>
      </c>
      <c r="G27" s="47">
        <f t="shared" si="0"/>
        <v>0</v>
      </c>
      <c r="H27" s="48"/>
      <c r="I27" s="49"/>
      <c r="J27" s="84"/>
      <c r="K27" s="44"/>
      <c r="L27" s="46">
        <f t="shared" si="5"/>
        <v>0</v>
      </c>
      <c r="M27" s="52">
        <f t="shared" si="1"/>
        <v>0</v>
      </c>
      <c r="N27" s="48"/>
      <c r="O27" s="49"/>
      <c r="P27" s="84"/>
      <c r="Q27" s="44"/>
      <c r="R27" s="46">
        <f t="shared" si="6"/>
        <v>0</v>
      </c>
      <c r="S27" s="36">
        <f t="shared" si="2"/>
        <v>0</v>
      </c>
      <c r="T27" s="48"/>
      <c r="U27" s="49"/>
      <c r="V27" s="84"/>
      <c r="W27" s="44"/>
      <c r="X27" s="46">
        <f t="shared" si="7"/>
        <v>0</v>
      </c>
      <c r="Y27" s="37">
        <f t="shared" si="3"/>
        <v>0</v>
      </c>
      <c r="Z27" s="48"/>
      <c r="AA27" s="49"/>
      <c r="AB27" s="84"/>
      <c r="AC27" s="44"/>
      <c r="AD27" s="46">
        <f t="shared" si="8"/>
        <v>0</v>
      </c>
      <c r="AE27" s="37">
        <f t="shared" si="4"/>
        <v>0</v>
      </c>
      <c r="AF27" s="48"/>
      <c r="AG27" s="49"/>
      <c r="AH27" s="40"/>
      <c r="AI27" s="10">
        <f t="shared" si="9"/>
        <v>0</v>
      </c>
      <c r="AJ27" s="7">
        <f t="shared" si="10"/>
        <v>0</v>
      </c>
      <c r="AK27" s="7">
        <f t="shared" si="11"/>
        <v>0</v>
      </c>
      <c r="AL27" s="7">
        <f t="shared" si="12"/>
        <v>0</v>
      </c>
      <c r="AM27" s="7">
        <f t="shared" si="13"/>
        <v>0</v>
      </c>
      <c r="AN27" s="7">
        <f t="shared" si="14"/>
        <v>0</v>
      </c>
      <c r="AO27" s="87">
        <f>SUM(AI27:AK27:AM27:AN27)</f>
        <v>0</v>
      </c>
    </row>
    <row r="28" spans="1:41" s="6" customFormat="1" ht="39" x14ac:dyDescent="0.3">
      <c r="A28" s="33">
        <v>18</v>
      </c>
      <c r="B28" s="33">
        <v>400</v>
      </c>
      <c r="C28" s="28" t="s">
        <v>33</v>
      </c>
      <c r="D28" s="84"/>
      <c r="E28" s="44"/>
      <c r="F28" s="46">
        <f t="shared" si="15"/>
        <v>0</v>
      </c>
      <c r="G28" s="47">
        <f t="shared" si="0"/>
        <v>0</v>
      </c>
      <c r="H28" s="48"/>
      <c r="I28" s="49"/>
      <c r="J28" s="84"/>
      <c r="K28" s="44"/>
      <c r="L28" s="46">
        <f t="shared" si="5"/>
        <v>0</v>
      </c>
      <c r="M28" s="52">
        <f t="shared" si="1"/>
        <v>0</v>
      </c>
      <c r="N28" s="48"/>
      <c r="O28" s="49"/>
      <c r="P28" s="84"/>
      <c r="Q28" s="44"/>
      <c r="R28" s="46">
        <f t="shared" si="6"/>
        <v>0</v>
      </c>
      <c r="S28" s="36">
        <f t="shared" si="2"/>
        <v>0</v>
      </c>
      <c r="T28" s="48"/>
      <c r="U28" s="49"/>
      <c r="V28" s="84"/>
      <c r="W28" s="44"/>
      <c r="X28" s="46">
        <f t="shared" si="7"/>
        <v>0</v>
      </c>
      <c r="Y28" s="37">
        <f t="shared" si="3"/>
        <v>0</v>
      </c>
      <c r="Z28" s="48"/>
      <c r="AA28" s="49"/>
      <c r="AB28" s="84"/>
      <c r="AC28" s="44"/>
      <c r="AD28" s="46">
        <f t="shared" si="8"/>
        <v>0</v>
      </c>
      <c r="AE28" s="37">
        <f t="shared" si="4"/>
        <v>0</v>
      </c>
      <c r="AF28" s="48"/>
      <c r="AG28" s="49"/>
      <c r="AH28" s="40"/>
      <c r="AI28" s="10">
        <f t="shared" si="9"/>
        <v>0</v>
      </c>
      <c r="AJ28" s="7">
        <f t="shared" si="10"/>
        <v>0</v>
      </c>
      <c r="AK28" s="7">
        <f t="shared" si="11"/>
        <v>0</v>
      </c>
      <c r="AL28" s="7">
        <f t="shared" si="12"/>
        <v>0</v>
      </c>
      <c r="AM28" s="7">
        <f t="shared" si="13"/>
        <v>0</v>
      </c>
      <c r="AN28" s="7">
        <f t="shared" si="14"/>
        <v>0</v>
      </c>
      <c r="AO28" s="87">
        <f>SUM(AI28:AK28:AM28:AN28)</f>
        <v>0</v>
      </c>
    </row>
    <row r="29" spans="1:41" s="6" customFormat="1" ht="39" x14ac:dyDescent="0.3">
      <c r="A29" s="33">
        <v>19</v>
      </c>
      <c r="B29" s="33">
        <v>400</v>
      </c>
      <c r="C29" s="28" t="s">
        <v>34</v>
      </c>
      <c r="D29" s="84"/>
      <c r="E29" s="44"/>
      <c r="F29" s="46">
        <f t="shared" si="15"/>
        <v>0</v>
      </c>
      <c r="G29" s="47">
        <f t="shared" si="0"/>
        <v>0</v>
      </c>
      <c r="H29" s="48"/>
      <c r="I29" s="49"/>
      <c r="J29" s="84"/>
      <c r="K29" s="44"/>
      <c r="L29" s="46">
        <f t="shared" si="5"/>
        <v>0</v>
      </c>
      <c r="M29" s="52">
        <f t="shared" si="1"/>
        <v>0</v>
      </c>
      <c r="N29" s="48"/>
      <c r="O29" s="49"/>
      <c r="P29" s="84"/>
      <c r="Q29" s="44"/>
      <c r="R29" s="46">
        <f t="shared" si="6"/>
        <v>0</v>
      </c>
      <c r="S29" s="36">
        <f t="shared" si="2"/>
        <v>0</v>
      </c>
      <c r="T29" s="48"/>
      <c r="U29" s="49"/>
      <c r="V29" s="84"/>
      <c r="W29" s="44"/>
      <c r="X29" s="46">
        <f t="shared" si="7"/>
        <v>0</v>
      </c>
      <c r="Y29" s="37">
        <f t="shared" si="3"/>
        <v>0</v>
      </c>
      <c r="Z29" s="48"/>
      <c r="AA29" s="49"/>
      <c r="AB29" s="84"/>
      <c r="AC29" s="44"/>
      <c r="AD29" s="46">
        <f t="shared" si="8"/>
        <v>0</v>
      </c>
      <c r="AE29" s="37">
        <f t="shared" si="4"/>
        <v>0</v>
      </c>
      <c r="AF29" s="48"/>
      <c r="AG29" s="49"/>
      <c r="AH29" s="40"/>
      <c r="AI29" s="10">
        <f t="shared" si="9"/>
        <v>0</v>
      </c>
      <c r="AJ29" s="7">
        <f t="shared" si="10"/>
        <v>0</v>
      </c>
      <c r="AK29" s="7">
        <f t="shared" si="11"/>
        <v>0</v>
      </c>
      <c r="AL29" s="7">
        <f t="shared" si="12"/>
        <v>0</v>
      </c>
      <c r="AM29" s="7">
        <f t="shared" si="13"/>
        <v>0</v>
      </c>
      <c r="AN29" s="7">
        <f t="shared" si="14"/>
        <v>0</v>
      </c>
      <c r="AO29" s="87">
        <f>SUM(AI29:AK29:AM29:AN29)</f>
        <v>0</v>
      </c>
    </row>
    <row r="30" spans="1:41" s="6" customFormat="1" ht="26" x14ac:dyDescent="0.3">
      <c r="A30" s="33">
        <v>20</v>
      </c>
      <c r="B30" s="33">
        <v>25</v>
      </c>
      <c r="C30" s="28" t="s">
        <v>51</v>
      </c>
      <c r="D30" s="84"/>
      <c r="E30" s="44"/>
      <c r="F30" s="46">
        <f t="shared" si="15"/>
        <v>0</v>
      </c>
      <c r="G30" s="47">
        <f t="shared" si="0"/>
        <v>0</v>
      </c>
      <c r="H30" s="48"/>
      <c r="I30" s="49"/>
      <c r="J30" s="84"/>
      <c r="K30" s="44"/>
      <c r="L30" s="46">
        <f t="shared" si="5"/>
        <v>0</v>
      </c>
      <c r="M30" s="52">
        <f t="shared" si="1"/>
        <v>0</v>
      </c>
      <c r="N30" s="48"/>
      <c r="O30" s="49"/>
      <c r="P30" s="84"/>
      <c r="Q30" s="44"/>
      <c r="R30" s="46">
        <f t="shared" si="6"/>
        <v>0</v>
      </c>
      <c r="S30" s="36">
        <f t="shared" si="2"/>
        <v>0</v>
      </c>
      <c r="T30" s="48"/>
      <c r="U30" s="49"/>
      <c r="V30" s="84"/>
      <c r="W30" s="44"/>
      <c r="X30" s="46">
        <f t="shared" si="7"/>
        <v>0</v>
      </c>
      <c r="Y30" s="37">
        <f t="shared" si="3"/>
        <v>0</v>
      </c>
      <c r="Z30" s="48"/>
      <c r="AA30" s="49"/>
      <c r="AB30" s="84"/>
      <c r="AC30" s="44"/>
      <c r="AD30" s="46">
        <f t="shared" si="8"/>
        <v>0</v>
      </c>
      <c r="AE30" s="37">
        <f t="shared" si="4"/>
        <v>0</v>
      </c>
      <c r="AF30" s="48"/>
      <c r="AG30" s="49"/>
      <c r="AH30" s="40"/>
      <c r="AI30" s="10">
        <f t="shared" si="9"/>
        <v>0</v>
      </c>
      <c r="AJ30" s="7">
        <f t="shared" si="10"/>
        <v>0</v>
      </c>
      <c r="AK30" s="7">
        <f t="shared" si="11"/>
        <v>0</v>
      </c>
      <c r="AL30" s="7">
        <f t="shared" si="12"/>
        <v>0</v>
      </c>
      <c r="AM30" s="7">
        <f t="shared" si="13"/>
        <v>0</v>
      </c>
      <c r="AN30" s="7">
        <f t="shared" si="14"/>
        <v>0</v>
      </c>
      <c r="AO30" s="87">
        <f>SUM(AI30:AK30:AM30:AN30)</f>
        <v>0</v>
      </c>
    </row>
    <row r="31" spans="1:41" s="6" customFormat="1" ht="39" x14ac:dyDescent="0.3">
      <c r="A31" s="33">
        <v>21</v>
      </c>
      <c r="B31" s="33">
        <v>25</v>
      </c>
      <c r="C31" s="28" t="s">
        <v>27</v>
      </c>
      <c r="D31" s="84"/>
      <c r="E31" s="44"/>
      <c r="F31" s="46">
        <f t="shared" si="15"/>
        <v>0</v>
      </c>
      <c r="G31" s="47">
        <f t="shared" si="0"/>
        <v>0</v>
      </c>
      <c r="H31" s="48"/>
      <c r="I31" s="49"/>
      <c r="J31" s="84"/>
      <c r="K31" s="44"/>
      <c r="L31" s="46">
        <f t="shared" si="5"/>
        <v>0</v>
      </c>
      <c r="M31" s="52">
        <f t="shared" si="1"/>
        <v>0</v>
      </c>
      <c r="N31" s="48"/>
      <c r="O31" s="49"/>
      <c r="P31" s="84"/>
      <c r="Q31" s="44"/>
      <c r="R31" s="46">
        <f t="shared" si="6"/>
        <v>0</v>
      </c>
      <c r="S31" s="36">
        <f t="shared" si="2"/>
        <v>0</v>
      </c>
      <c r="T31" s="48"/>
      <c r="U31" s="49"/>
      <c r="V31" s="84"/>
      <c r="W31" s="44"/>
      <c r="X31" s="46">
        <f t="shared" si="7"/>
        <v>0</v>
      </c>
      <c r="Y31" s="37">
        <f t="shared" si="3"/>
        <v>0</v>
      </c>
      <c r="Z31" s="48"/>
      <c r="AA31" s="49"/>
      <c r="AB31" s="84"/>
      <c r="AC31" s="44"/>
      <c r="AD31" s="46">
        <f t="shared" si="8"/>
        <v>0</v>
      </c>
      <c r="AE31" s="37">
        <f t="shared" si="4"/>
        <v>0</v>
      </c>
      <c r="AF31" s="48"/>
      <c r="AG31" s="49"/>
      <c r="AH31" s="40"/>
      <c r="AI31" s="10">
        <f t="shared" si="9"/>
        <v>0</v>
      </c>
      <c r="AJ31" s="7">
        <f t="shared" si="10"/>
        <v>0</v>
      </c>
      <c r="AK31" s="7">
        <f t="shared" si="11"/>
        <v>0</v>
      </c>
      <c r="AL31" s="7">
        <f t="shared" si="12"/>
        <v>0</v>
      </c>
      <c r="AM31" s="7">
        <f t="shared" si="13"/>
        <v>0</v>
      </c>
      <c r="AN31" s="7">
        <f t="shared" si="14"/>
        <v>0</v>
      </c>
      <c r="AO31" s="87">
        <f>SUM(AI31:AK31:AM31:AN31)</f>
        <v>0</v>
      </c>
    </row>
    <row r="32" spans="1:41" s="6" customFormat="1" ht="39" x14ac:dyDescent="0.3">
      <c r="A32" s="33">
        <v>22</v>
      </c>
      <c r="B32" s="33">
        <v>25</v>
      </c>
      <c r="C32" s="28" t="s">
        <v>35</v>
      </c>
      <c r="D32" s="84"/>
      <c r="E32" s="44"/>
      <c r="F32" s="46">
        <f t="shared" si="15"/>
        <v>0</v>
      </c>
      <c r="G32" s="47">
        <f t="shared" si="0"/>
        <v>0</v>
      </c>
      <c r="H32" s="48"/>
      <c r="I32" s="49"/>
      <c r="J32" s="84"/>
      <c r="K32" s="44"/>
      <c r="L32" s="46">
        <f t="shared" si="5"/>
        <v>0</v>
      </c>
      <c r="M32" s="52">
        <f t="shared" si="1"/>
        <v>0</v>
      </c>
      <c r="N32" s="48"/>
      <c r="O32" s="49"/>
      <c r="P32" s="84"/>
      <c r="Q32" s="44"/>
      <c r="R32" s="46">
        <f t="shared" si="6"/>
        <v>0</v>
      </c>
      <c r="S32" s="36">
        <f t="shared" si="2"/>
        <v>0</v>
      </c>
      <c r="T32" s="48"/>
      <c r="U32" s="49"/>
      <c r="V32" s="84"/>
      <c r="W32" s="44"/>
      <c r="X32" s="46">
        <f t="shared" si="7"/>
        <v>0</v>
      </c>
      <c r="Y32" s="37">
        <f t="shared" si="3"/>
        <v>0</v>
      </c>
      <c r="Z32" s="48"/>
      <c r="AA32" s="49"/>
      <c r="AB32" s="84"/>
      <c r="AC32" s="44"/>
      <c r="AD32" s="46">
        <f t="shared" si="8"/>
        <v>0</v>
      </c>
      <c r="AE32" s="37">
        <f t="shared" si="4"/>
        <v>0</v>
      </c>
      <c r="AF32" s="48"/>
      <c r="AG32" s="49"/>
      <c r="AH32" s="40"/>
      <c r="AI32" s="10">
        <f t="shared" si="9"/>
        <v>0</v>
      </c>
      <c r="AJ32" s="7">
        <f t="shared" si="10"/>
        <v>0</v>
      </c>
      <c r="AK32" s="7">
        <f t="shared" si="11"/>
        <v>0</v>
      </c>
      <c r="AL32" s="7">
        <f t="shared" si="12"/>
        <v>0</v>
      </c>
      <c r="AM32" s="7">
        <f t="shared" si="13"/>
        <v>0</v>
      </c>
      <c r="AN32" s="7">
        <f t="shared" si="14"/>
        <v>0</v>
      </c>
      <c r="AO32" s="87">
        <f>SUM(AI32:AK32:AM32:AN32)</f>
        <v>0</v>
      </c>
    </row>
    <row r="33" spans="1:41" s="6" customFormat="1" ht="29.25" customHeight="1" x14ac:dyDescent="0.3">
      <c r="A33" s="33">
        <v>23</v>
      </c>
      <c r="B33" s="33">
        <v>100</v>
      </c>
      <c r="C33" s="28" t="s">
        <v>28</v>
      </c>
      <c r="D33" s="84"/>
      <c r="E33" s="44"/>
      <c r="F33" s="46">
        <f t="shared" si="15"/>
        <v>0</v>
      </c>
      <c r="G33" s="47">
        <f t="shared" si="0"/>
        <v>0</v>
      </c>
      <c r="H33" s="48"/>
      <c r="I33" s="49"/>
      <c r="J33" s="84"/>
      <c r="K33" s="44"/>
      <c r="L33" s="46">
        <f t="shared" si="5"/>
        <v>0</v>
      </c>
      <c r="M33" s="52">
        <f t="shared" si="1"/>
        <v>0</v>
      </c>
      <c r="N33" s="48"/>
      <c r="O33" s="49"/>
      <c r="P33" s="84"/>
      <c r="Q33" s="44"/>
      <c r="R33" s="46">
        <f t="shared" si="6"/>
        <v>0</v>
      </c>
      <c r="S33" s="36">
        <f t="shared" si="2"/>
        <v>0</v>
      </c>
      <c r="T33" s="48"/>
      <c r="U33" s="49"/>
      <c r="V33" s="84"/>
      <c r="W33" s="44"/>
      <c r="X33" s="46">
        <f t="shared" si="7"/>
        <v>0</v>
      </c>
      <c r="Y33" s="37">
        <f t="shared" si="3"/>
        <v>0</v>
      </c>
      <c r="Z33" s="48"/>
      <c r="AA33" s="49"/>
      <c r="AB33" s="84"/>
      <c r="AC33" s="44"/>
      <c r="AD33" s="46">
        <f t="shared" si="8"/>
        <v>0</v>
      </c>
      <c r="AE33" s="37">
        <f t="shared" si="4"/>
        <v>0</v>
      </c>
      <c r="AF33" s="48"/>
      <c r="AG33" s="49"/>
      <c r="AH33" s="40"/>
      <c r="AI33" s="10">
        <f t="shared" si="9"/>
        <v>0</v>
      </c>
      <c r="AJ33" s="7">
        <f t="shared" si="10"/>
        <v>0</v>
      </c>
      <c r="AK33" s="7">
        <f t="shared" si="11"/>
        <v>0</v>
      </c>
      <c r="AL33" s="7">
        <f t="shared" si="12"/>
        <v>0</v>
      </c>
      <c r="AM33" s="7">
        <f t="shared" si="13"/>
        <v>0</v>
      </c>
      <c r="AN33" s="7">
        <f t="shared" si="14"/>
        <v>0</v>
      </c>
      <c r="AO33" s="87">
        <f>SUM(AI33:AK33:AM33:AN33)</f>
        <v>0</v>
      </c>
    </row>
    <row r="34" spans="1:41" s="6" customFormat="1" ht="39" x14ac:dyDescent="0.3">
      <c r="A34" s="33">
        <v>24</v>
      </c>
      <c r="B34" s="33">
        <v>100</v>
      </c>
      <c r="C34" s="28" t="s">
        <v>36</v>
      </c>
      <c r="D34" s="84"/>
      <c r="E34" s="44"/>
      <c r="F34" s="46">
        <f t="shared" si="15"/>
        <v>0</v>
      </c>
      <c r="G34" s="47">
        <f t="shared" si="0"/>
        <v>0</v>
      </c>
      <c r="H34" s="48"/>
      <c r="I34" s="49"/>
      <c r="J34" s="84"/>
      <c r="K34" s="44"/>
      <c r="L34" s="46">
        <f t="shared" si="5"/>
        <v>0</v>
      </c>
      <c r="M34" s="52">
        <f t="shared" si="1"/>
        <v>0</v>
      </c>
      <c r="N34" s="48"/>
      <c r="O34" s="49"/>
      <c r="P34" s="84"/>
      <c r="Q34" s="44"/>
      <c r="R34" s="46">
        <f t="shared" si="6"/>
        <v>0</v>
      </c>
      <c r="S34" s="36">
        <f t="shared" si="2"/>
        <v>0</v>
      </c>
      <c r="T34" s="48"/>
      <c r="U34" s="49"/>
      <c r="V34" s="84"/>
      <c r="W34" s="44"/>
      <c r="X34" s="46">
        <f t="shared" si="7"/>
        <v>0</v>
      </c>
      <c r="Y34" s="37">
        <f t="shared" si="3"/>
        <v>0</v>
      </c>
      <c r="Z34" s="48"/>
      <c r="AA34" s="49"/>
      <c r="AB34" s="84"/>
      <c r="AC34" s="44"/>
      <c r="AD34" s="46">
        <f t="shared" si="8"/>
        <v>0</v>
      </c>
      <c r="AE34" s="37">
        <f t="shared" si="4"/>
        <v>0</v>
      </c>
      <c r="AF34" s="48"/>
      <c r="AG34" s="49"/>
      <c r="AH34" s="40"/>
      <c r="AI34" s="10">
        <f t="shared" si="9"/>
        <v>0</v>
      </c>
      <c r="AJ34" s="7">
        <f t="shared" si="10"/>
        <v>0</v>
      </c>
      <c r="AK34" s="7">
        <f t="shared" si="11"/>
        <v>0</v>
      </c>
      <c r="AL34" s="7">
        <f t="shared" si="12"/>
        <v>0</v>
      </c>
      <c r="AM34" s="7">
        <f t="shared" si="13"/>
        <v>0</v>
      </c>
      <c r="AN34" s="7">
        <f t="shared" si="14"/>
        <v>0</v>
      </c>
      <c r="AO34" s="87">
        <f>SUM(AI34:AK34:AM34:AN34)</f>
        <v>0</v>
      </c>
    </row>
    <row r="35" spans="1:41" s="6" customFormat="1" ht="39" x14ac:dyDescent="0.3">
      <c r="A35" s="33">
        <v>25</v>
      </c>
      <c r="B35" s="33">
        <v>25</v>
      </c>
      <c r="C35" s="28" t="s">
        <v>66</v>
      </c>
      <c r="D35" s="84"/>
      <c r="E35" s="44"/>
      <c r="F35" s="46">
        <f t="shared" si="15"/>
        <v>0</v>
      </c>
      <c r="G35" s="47">
        <f t="shared" si="0"/>
        <v>0</v>
      </c>
      <c r="H35" s="48"/>
      <c r="I35" s="49"/>
      <c r="J35" s="84"/>
      <c r="K35" s="44"/>
      <c r="L35" s="46">
        <f t="shared" si="5"/>
        <v>0</v>
      </c>
      <c r="M35" s="52">
        <f t="shared" si="1"/>
        <v>0</v>
      </c>
      <c r="N35" s="48"/>
      <c r="O35" s="49"/>
      <c r="P35" s="84"/>
      <c r="Q35" s="44"/>
      <c r="R35" s="46">
        <f t="shared" si="6"/>
        <v>0</v>
      </c>
      <c r="S35" s="36">
        <f t="shared" si="2"/>
        <v>0</v>
      </c>
      <c r="T35" s="48"/>
      <c r="U35" s="49"/>
      <c r="V35" s="84"/>
      <c r="W35" s="44"/>
      <c r="X35" s="46">
        <f t="shared" si="7"/>
        <v>0</v>
      </c>
      <c r="Y35" s="37">
        <f t="shared" si="3"/>
        <v>0</v>
      </c>
      <c r="Z35" s="48"/>
      <c r="AA35" s="49"/>
      <c r="AB35" s="84"/>
      <c r="AC35" s="44"/>
      <c r="AD35" s="46">
        <f t="shared" si="8"/>
        <v>0</v>
      </c>
      <c r="AE35" s="37">
        <f t="shared" si="4"/>
        <v>0</v>
      </c>
      <c r="AF35" s="48"/>
      <c r="AG35" s="49"/>
      <c r="AH35" s="40"/>
      <c r="AI35" s="10">
        <f t="shared" si="9"/>
        <v>0</v>
      </c>
      <c r="AJ35" s="7">
        <f t="shared" si="10"/>
        <v>0</v>
      </c>
      <c r="AK35" s="7">
        <f t="shared" si="11"/>
        <v>0</v>
      </c>
      <c r="AL35" s="7">
        <f t="shared" si="12"/>
        <v>0</v>
      </c>
      <c r="AM35" s="7">
        <f t="shared" si="13"/>
        <v>0</v>
      </c>
      <c r="AN35" s="7">
        <f t="shared" si="14"/>
        <v>0</v>
      </c>
      <c r="AO35" s="87">
        <f>SUM(AI35:AK35:AM35:AN35)</f>
        <v>0</v>
      </c>
    </row>
    <row r="36" spans="1:41" s="6" customFormat="1" ht="65" x14ac:dyDescent="0.3">
      <c r="A36" s="33">
        <v>26</v>
      </c>
      <c r="B36" s="43">
        <v>1000</v>
      </c>
      <c r="C36" s="28" t="s">
        <v>29</v>
      </c>
      <c r="D36" s="84"/>
      <c r="E36" s="44"/>
      <c r="F36" s="46">
        <f t="shared" si="15"/>
        <v>0</v>
      </c>
      <c r="G36" s="47">
        <f t="shared" si="0"/>
        <v>0</v>
      </c>
      <c r="H36" s="48"/>
      <c r="I36" s="49"/>
      <c r="J36" s="84"/>
      <c r="K36" s="44"/>
      <c r="L36" s="46">
        <f t="shared" si="5"/>
        <v>0</v>
      </c>
      <c r="M36" s="52">
        <f t="shared" si="1"/>
        <v>0</v>
      </c>
      <c r="N36" s="48"/>
      <c r="O36" s="49"/>
      <c r="P36" s="84"/>
      <c r="Q36" s="44"/>
      <c r="R36" s="46">
        <f t="shared" si="6"/>
        <v>0</v>
      </c>
      <c r="S36" s="36">
        <f t="shared" si="2"/>
        <v>0</v>
      </c>
      <c r="T36" s="48"/>
      <c r="U36" s="49"/>
      <c r="V36" s="84"/>
      <c r="W36" s="44"/>
      <c r="X36" s="46">
        <f t="shared" si="7"/>
        <v>0</v>
      </c>
      <c r="Y36" s="37">
        <f t="shared" si="3"/>
        <v>0</v>
      </c>
      <c r="Z36" s="48"/>
      <c r="AA36" s="49"/>
      <c r="AB36" s="84"/>
      <c r="AC36" s="44"/>
      <c r="AD36" s="46">
        <f t="shared" si="8"/>
        <v>0</v>
      </c>
      <c r="AE36" s="37">
        <f t="shared" si="4"/>
        <v>0</v>
      </c>
      <c r="AF36" s="48"/>
      <c r="AG36" s="49"/>
      <c r="AH36" s="40"/>
      <c r="AI36" s="10">
        <f t="shared" si="9"/>
        <v>0</v>
      </c>
      <c r="AJ36" s="7">
        <f t="shared" si="10"/>
        <v>0</v>
      </c>
      <c r="AK36" s="7">
        <f t="shared" si="11"/>
        <v>0</v>
      </c>
      <c r="AL36" s="7">
        <f t="shared" si="12"/>
        <v>0</v>
      </c>
      <c r="AM36" s="7">
        <f t="shared" si="13"/>
        <v>0</v>
      </c>
      <c r="AN36" s="7">
        <f t="shared" si="14"/>
        <v>0</v>
      </c>
      <c r="AO36" s="87">
        <f>SUM(AI36:AK36:AM36:AN36)</f>
        <v>0</v>
      </c>
    </row>
    <row r="37" spans="1:41" s="6" customFormat="1" ht="26" x14ac:dyDescent="0.3">
      <c r="A37" s="33">
        <v>27</v>
      </c>
      <c r="B37" s="33">
        <v>100</v>
      </c>
      <c r="C37" s="28" t="s">
        <v>52</v>
      </c>
      <c r="D37" s="84"/>
      <c r="E37" s="44"/>
      <c r="F37" s="46">
        <f t="shared" si="15"/>
        <v>0</v>
      </c>
      <c r="G37" s="47">
        <f t="shared" si="0"/>
        <v>0</v>
      </c>
      <c r="H37" s="48"/>
      <c r="I37" s="49"/>
      <c r="J37" s="84"/>
      <c r="K37" s="44"/>
      <c r="L37" s="46">
        <f t="shared" si="5"/>
        <v>0</v>
      </c>
      <c r="M37" s="52">
        <f t="shared" si="1"/>
        <v>0</v>
      </c>
      <c r="N37" s="48"/>
      <c r="O37" s="49"/>
      <c r="P37" s="84"/>
      <c r="Q37" s="44"/>
      <c r="R37" s="46">
        <f t="shared" si="6"/>
        <v>0</v>
      </c>
      <c r="S37" s="36">
        <f t="shared" si="2"/>
        <v>0</v>
      </c>
      <c r="T37" s="48"/>
      <c r="U37" s="49"/>
      <c r="V37" s="84"/>
      <c r="W37" s="44"/>
      <c r="X37" s="46">
        <f t="shared" si="7"/>
        <v>0</v>
      </c>
      <c r="Y37" s="37">
        <f t="shared" si="3"/>
        <v>0</v>
      </c>
      <c r="Z37" s="48"/>
      <c r="AA37" s="49"/>
      <c r="AB37" s="84"/>
      <c r="AC37" s="44"/>
      <c r="AD37" s="46">
        <f t="shared" si="8"/>
        <v>0</v>
      </c>
      <c r="AE37" s="37">
        <f t="shared" si="4"/>
        <v>0</v>
      </c>
      <c r="AF37" s="48"/>
      <c r="AG37" s="49"/>
      <c r="AH37" s="40"/>
      <c r="AI37" s="10">
        <f t="shared" si="9"/>
        <v>0</v>
      </c>
      <c r="AJ37" s="7">
        <f t="shared" si="10"/>
        <v>0</v>
      </c>
      <c r="AK37" s="7">
        <f t="shared" si="11"/>
        <v>0</v>
      </c>
      <c r="AL37" s="7">
        <f t="shared" si="12"/>
        <v>0</v>
      </c>
      <c r="AM37" s="7">
        <f t="shared" si="13"/>
        <v>0</v>
      </c>
      <c r="AN37" s="7">
        <f t="shared" si="14"/>
        <v>0</v>
      </c>
      <c r="AO37" s="87">
        <f>SUM(AI37:AK37:AM37:AN37)</f>
        <v>0</v>
      </c>
    </row>
    <row r="38" spans="1:41" s="6" customFormat="1" ht="26" x14ac:dyDescent="0.3">
      <c r="A38" s="33">
        <v>28</v>
      </c>
      <c r="B38" s="33">
        <v>100</v>
      </c>
      <c r="C38" s="28" t="s">
        <v>37</v>
      </c>
      <c r="D38" s="84"/>
      <c r="E38" s="44"/>
      <c r="F38" s="46">
        <f t="shared" si="15"/>
        <v>0</v>
      </c>
      <c r="G38" s="47">
        <f t="shared" si="0"/>
        <v>0</v>
      </c>
      <c r="H38" s="48"/>
      <c r="I38" s="49"/>
      <c r="J38" s="84"/>
      <c r="K38" s="44"/>
      <c r="L38" s="46">
        <f t="shared" si="5"/>
        <v>0</v>
      </c>
      <c r="M38" s="52">
        <f t="shared" si="1"/>
        <v>0</v>
      </c>
      <c r="N38" s="48"/>
      <c r="O38" s="49"/>
      <c r="P38" s="84"/>
      <c r="Q38" s="44"/>
      <c r="R38" s="46">
        <f t="shared" si="6"/>
        <v>0</v>
      </c>
      <c r="S38" s="36">
        <f t="shared" si="2"/>
        <v>0</v>
      </c>
      <c r="T38" s="48"/>
      <c r="U38" s="49"/>
      <c r="V38" s="84"/>
      <c r="W38" s="44"/>
      <c r="X38" s="46">
        <f t="shared" si="7"/>
        <v>0</v>
      </c>
      <c r="Y38" s="37">
        <f t="shared" si="3"/>
        <v>0</v>
      </c>
      <c r="Z38" s="48"/>
      <c r="AA38" s="49"/>
      <c r="AB38" s="84"/>
      <c r="AC38" s="44"/>
      <c r="AD38" s="46">
        <f t="shared" si="8"/>
        <v>0</v>
      </c>
      <c r="AE38" s="37">
        <f t="shared" si="4"/>
        <v>0</v>
      </c>
      <c r="AF38" s="48"/>
      <c r="AG38" s="49"/>
      <c r="AH38" s="40"/>
      <c r="AI38" s="10">
        <f t="shared" si="9"/>
        <v>0</v>
      </c>
      <c r="AJ38" s="7">
        <f t="shared" si="10"/>
        <v>0</v>
      </c>
      <c r="AK38" s="7">
        <f t="shared" si="11"/>
        <v>0</v>
      </c>
      <c r="AL38" s="7">
        <f t="shared" si="12"/>
        <v>0</v>
      </c>
      <c r="AM38" s="7">
        <f t="shared" si="13"/>
        <v>0</v>
      </c>
      <c r="AN38" s="7">
        <f t="shared" si="14"/>
        <v>0</v>
      </c>
      <c r="AO38" s="87">
        <f>SUM(AI38:AK38:AM38:AN38)</f>
        <v>0</v>
      </c>
    </row>
    <row r="39" spans="1:41" s="6" customFormat="1" ht="38.25" customHeight="1" x14ac:dyDescent="0.3">
      <c r="A39" s="33">
        <v>29</v>
      </c>
      <c r="B39" s="33">
        <v>100</v>
      </c>
      <c r="C39" s="28" t="s">
        <v>53</v>
      </c>
      <c r="D39" s="84"/>
      <c r="E39" s="44"/>
      <c r="F39" s="46">
        <f t="shared" si="15"/>
        <v>0</v>
      </c>
      <c r="G39" s="47">
        <f t="shared" si="0"/>
        <v>0</v>
      </c>
      <c r="H39" s="48"/>
      <c r="I39" s="49"/>
      <c r="J39" s="84"/>
      <c r="K39" s="44"/>
      <c r="L39" s="46">
        <f t="shared" si="5"/>
        <v>0</v>
      </c>
      <c r="M39" s="52">
        <f t="shared" si="1"/>
        <v>0</v>
      </c>
      <c r="N39" s="48"/>
      <c r="O39" s="49"/>
      <c r="P39" s="84"/>
      <c r="Q39" s="44"/>
      <c r="R39" s="46">
        <f t="shared" si="6"/>
        <v>0</v>
      </c>
      <c r="S39" s="36">
        <f t="shared" si="2"/>
        <v>0</v>
      </c>
      <c r="T39" s="48"/>
      <c r="U39" s="49"/>
      <c r="V39" s="84"/>
      <c r="W39" s="44"/>
      <c r="X39" s="46">
        <f t="shared" si="7"/>
        <v>0</v>
      </c>
      <c r="Y39" s="37">
        <f t="shared" si="3"/>
        <v>0</v>
      </c>
      <c r="Z39" s="48"/>
      <c r="AA39" s="49"/>
      <c r="AB39" s="84"/>
      <c r="AC39" s="44"/>
      <c r="AD39" s="46">
        <f t="shared" si="8"/>
        <v>0</v>
      </c>
      <c r="AE39" s="37">
        <f t="shared" si="4"/>
        <v>0</v>
      </c>
      <c r="AF39" s="48"/>
      <c r="AG39" s="49"/>
      <c r="AH39" s="40"/>
      <c r="AI39" s="10">
        <f t="shared" si="9"/>
        <v>0</v>
      </c>
      <c r="AJ39" s="7">
        <f t="shared" si="10"/>
        <v>0</v>
      </c>
      <c r="AK39" s="7">
        <f t="shared" si="11"/>
        <v>0</v>
      </c>
      <c r="AL39" s="7">
        <f t="shared" si="12"/>
        <v>0</v>
      </c>
      <c r="AM39" s="7">
        <f t="shared" si="13"/>
        <v>0</v>
      </c>
      <c r="AN39" s="7">
        <f t="shared" si="14"/>
        <v>0</v>
      </c>
      <c r="AO39" s="87">
        <f>SUM(AI39:AK39:AM39:AN39)</f>
        <v>0</v>
      </c>
    </row>
    <row r="40" spans="1:41" s="6" customFormat="1" ht="39" x14ac:dyDescent="0.3">
      <c r="A40" s="33">
        <v>30</v>
      </c>
      <c r="B40" s="33">
        <v>100</v>
      </c>
      <c r="C40" s="28" t="s">
        <v>41</v>
      </c>
      <c r="D40" s="84"/>
      <c r="E40" s="44"/>
      <c r="F40" s="46">
        <f t="shared" si="15"/>
        <v>0</v>
      </c>
      <c r="G40" s="47">
        <f t="shared" si="0"/>
        <v>0</v>
      </c>
      <c r="H40" s="48"/>
      <c r="I40" s="49"/>
      <c r="J40" s="84"/>
      <c r="K40" s="44"/>
      <c r="L40" s="46">
        <f t="shared" si="5"/>
        <v>0</v>
      </c>
      <c r="M40" s="52">
        <f t="shared" si="1"/>
        <v>0</v>
      </c>
      <c r="N40" s="48"/>
      <c r="O40" s="49"/>
      <c r="P40" s="84"/>
      <c r="Q40" s="44"/>
      <c r="R40" s="46">
        <f t="shared" si="6"/>
        <v>0</v>
      </c>
      <c r="S40" s="36">
        <f t="shared" si="2"/>
        <v>0</v>
      </c>
      <c r="T40" s="48"/>
      <c r="U40" s="49"/>
      <c r="V40" s="84"/>
      <c r="W40" s="44"/>
      <c r="X40" s="46">
        <f t="shared" si="7"/>
        <v>0</v>
      </c>
      <c r="Y40" s="37">
        <f t="shared" si="3"/>
        <v>0</v>
      </c>
      <c r="Z40" s="48"/>
      <c r="AA40" s="49"/>
      <c r="AB40" s="84"/>
      <c r="AC40" s="44"/>
      <c r="AD40" s="46">
        <f t="shared" si="8"/>
        <v>0</v>
      </c>
      <c r="AE40" s="37">
        <f t="shared" si="4"/>
        <v>0</v>
      </c>
      <c r="AF40" s="48"/>
      <c r="AG40" s="49"/>
      <c r="AH40" s="40"/>
      <c r="AI40" s="10">
        <f t="shared" si="9"/>
        <v>0</v>
      </c>
      <c r="AJ40" s="7">
        <f t="shared" si="10"/>
        <v>0</v>
      </c>
      <c r="AK40" s="7">
        <f t="shared" si="11"/>
        <v>0</v>
      </c>
      <c r="AL40" s="7">
        <f t="shared" si="12"/>
        <v>0</v>
      </c>
      <c r="AM40" s="7">
        <f t="shared" si="13"/>
        <v>0</v>
      </c>
      <c r="AN40" s="7">
        <f t="shared" si="14"/>
        <v>0</v>
      </c>
      <c r="AO40" s="87">
        <f>SUM(AI40:AK40:AM40:AN40)</f>
        <v>0</v>
      </c>
    </row>
    <row r="41" spans="1:41" s="6" customFormat="1" ht="39" x14ac:dyDescent="0.3">
      <c r="A41" s="33">
        <v>31</v>
      </c>
      <c r="B41" s="33">
        <v>100</v>
      </c>
      <c r="C41" s="28" t="s">
        <v>42</v>
      </c>
      <c r="D41" s="84"/>
      <c r="E41" s="44"/>
      <c r="F41" s="46">
        <f t="shared" si="15"/>
        <v>0</v>
      </c>
      <c r="G41" s="47">
        <f t="shared" si="0"/>
        <v>0</v>
      </c>
      <c r="H41" s="48"/>
      <c r="I41" s="49"/>
      <c r="J41" s="84"/>
      <c r="K41" s="44"/>
      <c r="L41" s="46">
        <f t="shared" si="5"/>
        <v>0</v>
      </c>
      <c r="M41" s="52">
        <f t="shared" si="1"/>
        <v>0</v>
      </c>
      <c r="N41" s="48"/>
      <c r="O41" s="49"/>
      <c r="P41" s="84"/>
      <c r="Q41" s="44"/>
      <c r="R41" s="46">
        <f t="shared" si="6"/>
        <v>0</v>
      </c>
      <c r="S41" s="36">
        <f t="shared" si="2"/>
        <v>0</v>
      </c>
      <c r="T41" s="48"/>
      <c r="U41" s="49"/>
      <c r="V41" s="84"/>
      <c r="W41" s="44"/>
      <c r="X41" s="46">
        <f t="shared" si="7"/>
        <v>0</v>
      </c>
      <c r="Y41" s="37">
        <f t="shared" si="3"/>
        <v>0</v>
      </c>
      <c r="Z41" s="48"/>
      <c r="AA41" s="49"/>
      <c r="AB41" s="84"/>
      <c r="AC41" s="44"/>
      <c r="AD41" s="46">
        <f t="shared" si="8"/>
        <v>0</v>
      </c>
      <c r="AE41" s="37">
        <f t="shared" si="4"/>
        <v>0</v>
      </c>
      <c r="AF41" s="48"/>
      <c r="AG41" s="49"/>
      <c r="AH41" s="40"/>
      <c r="AI41" s="10">
        <f t="shared" si="9"/>
        <v>0</v>
      </c>
      <c r="AJ41" s="7">
        <f t="shared" si="10"/>
        <v>0</v>
      </c>
      <c r="AK41" s="7">
        <f t="shared" si="11"/>
        <v>0</v>
      </c>
      <c r="AL41" s="7">
        <f t="shared" si="12"/>
        <v>0</v>
      </c>
      <c r="AM41" s="7">
        <f t="shared" si="13"/>
        <v>0</v>
      </c>
      <c r="AN41" s="7">
        <f t="shared" si="14"/>
        <v>0</v>
      </c>
      <c r="AO41" s="87">
        <f>SUM(AI41:AK41:AM41:AN41)</f>
        <v>0</v>
      </c>
    </row>
    <row r="42" spans="1:41" s="6" customFormat="1" ht="39" x14ac:dyDescent="0.3">
      <c r="A42" s="33">
        <v>32</v>
      </c>
      <c r="B42" s="33">
        <v>100</v>
      </c>
      <c r="C42" s="28" t="s">
        <v>39</v>
      </c>
      <c r="D42" s="84"/>
      <c r="E42" s="44"/>
      <c r="F42" s="46">
        <f t="shared" si="15"/>
        <v>0</v>
      </c>
      <c r="G42" s="47">
        <f t="shared" si="0"/>
        <v>0</v>
      </c>
      <c r="H42" s="48"/>
      <c r="I42" s="49"/>
      <c r="J42" s="84"/>
      <c r="K42" s="44"/>
      <c r="L42" s="46">
        <f t="shared" si="5"/>
        <v>0</v>
      </c>
      <c r="M42" s="52">
        <f t="shared" si="1"/>
        <v>0</v>
      </c>
      <c r="N42" s="48"/>
      <c r="O42" s="49"/>
      <c r="P42" s="84"/>
      <c r="Q42" s="44"/>
      <c r="R42" s="46">
        <f t="shared" si="6"/>
        <v>0</v>
      </c>
      <c r="S42" s="36">
        <f t="shared" si="2"/>
        <v>0</v>
      </c>
      <c r="T42" s="48"/>
      <c r="U42" s="49"/>
      <c r="V42" s="84"/>
      <c r="W42" s="44"/>
      <c r="X42" s="46">
        <f t="shared" si="7"/>
        <v>0</v>
      </c>
      <c r="Y42" s="37">
        <f t="shared" si="3"/>
        <v>0</v>
      </c>
      <c r="Z42" s="48"/>
      <c r="AA42" s="49"/>
      <c r="AB42" s="84"/>
      <c r="AC42" s="44"/>
      <c r="AD42" s="46">
        <f t="shared" si="8"/>
        <v>0</v>
      </c>
      <c r="AE42" s="37">
        <f t="shared" si="4"/>
        <v>0</v>
      </c>
      <c r="AF42" s="48"/>
      <c r="AG42" s="49"/>
      <c r="AH42" s="40"/>
      <c r="AI42" s="10">
        <f t="shared" si="9"/>
        <v>0</v>
      </c>
      <c r="AJ42" s="7">
        <f t="shared" si="10"/>
        <v>0</v>
      </c>
      <c r="AK42" s="7">
        <f t="shared" si="11"/>
        <v>0</v>
      </c>
      <c r="AL42" s="7">
        <f t="shared" si="12"/>
        <v>0</v>
      </c>
      <c r="AM42" s="7">
        <f t="shared" si="13"/>
        <v>0</v>
      </c>
      <c r="AN42" s="7">
        <f t="shared" si="14"/>
        <v>0</v>
      </c>
      <c r="AO42" s="87">
        <f>SUM(AI42:AK42:AM42:AN42)</f>
        <v>0</v>
      </c>
    </row>
    <row r="43" spans="1:41" s="6" customFormat="1" ht="26" x14ac:dyDescent="0.3">
      <c r="A43" s="33">
        <v>33</v>
      </c>
      <c r="B43" s="33">
        <v>500</v>
      </c>
      <c r="C43" s="28" t="s">
        <v>38</v>
      </c>
      <c r="D43" s="84"/>
      <c r="E43" s="44"/>
      <c r="F43" s="46">
        <f t="shared" si="15"/>
        <v>0</v>
      </c>
      <c r="G43" s="47">
        <f t="shared" si="0"/>
        <v>0</v>
      </c>
      <c r="H43" s="48"/>
      <c r="I43" s="49"/>
      <c r="J43" s="84"/>
      <c r="K43" s="44"/>
      <c r="L43" s="46">
        <f t="shared" si="5"/>
        <v>0</v>
      </c>
      <c r="M43" s="52">
        <f t="shared" si="1"/>
        <v>0</v>
      </c>
      <c r="N43" s="48"/>
      <c r="O43" s="49"/>
      <c r="P43" s="84"/>
      <c r="Q43" s="44"/>
      <c r="R43" s="46">
        <f t="shared" si="6"/>
        <v>0</v>
      </c>
      <c r="S43" s="36">
        <f t="shared" si="2"/>
        <v>0</v>
      </c>
      <c r="T43" s="48"/>
      <c r="U43" s="49"/>
      <c r="V43" s="84"/>
      <c r="W43" s="44"/>
      <c r="X43" s="46">
        <f t="shared" si="7"/>
        <v>0</v>
      </c>
      <c r="Y43" s="37">
        <f t="shared" si="3"/>
        <v>0</v>
      </c>
      <c r="Z43" s="48"/>
      <c r="AA43" s="49"/>
      <c r="AB43" s="84"/>
      <c r="AC43" s="44"/>
      <c r="AD43" s="46">
        <f t="shared" si="8"/>
        <v>0</v>
      </c>
      <c r="AE43" s="37">
        <f t="shared" si="4"/>
        <v>0</v>
      </c>
      <c r="AF43" s="48"/>
      <c r="AG43" s="49"/>
      <c r="AH43" s="40"/>
      <c r="AI43" s="10">
        <f t="shared" si="9"/>
        <v>0</v>
      </c>
      <c r="AJ43" s="7">
        <f t="shared" si="10"/>
        <v>0</v>
      </c>
      <c r="AK43" s="7">
        <f t="shared" si="11"/>
        <v>0</v>
      </c>
      <c r="AL43" s="7">
        <f t="shared" si="12"/>
        <v>0</v>
      </c>
      <c r="AM43" s="7">
        <f t="shared" si="13"/>
        <v>0</v>
      </c>
      <c r="AN43" s="7">
        <f t="shared" si="14"/>
        <v>0</v>
      </c>
      <c r="AO43" s="87">
        <f>SUM(AI43:AK43:AM43:AN43)</f>
        <v>0</v>
      </c>
    </row>
    <row r="44" spans="1:41" ht="39.5" thickBot="1" x14ac:dyDescent="0.35">
      <c r="A44" s="33">
        <v>34</v>
      </c>
      <c r="B44" s="35">
        <v>500</v>
      </c>
      <c r="C44" s="29" t="s">
        <v>40</v>
      </c>
      <c r="D44" s="85"/>
      <c r="E44" s="45"/>
      <c r="F44" s="46">
        <f t="shared" si="15"/>
        <v>0</v>
      </c>
      <c r="G44" s="47">
        <f t="shared" si="0"/>
        <v>0</v>
      </c>
      <c r="H44" s="50"/>
      <c r="I44" s="51"/>
      <c r="J44" s="85"/>
      <c r="K44" s="45"/>
      <c r="L44" s="46">
        <f t="shared" si="5"/>
        <v>0</v>
      </c>
      <c r="M44" s="52">
        <f t="shared" si="1"/>
        <v>0</v>
      </c>
      <c r="N44" s="50"/>
      <c r="O44" s="51"/>
      <c r="P44" s="85"/>
      <c r="Q44" s="45"/>
      <c r="R44" s="46">
        <f t="shared" si="6"/>
        <v>0</v>
      </c>
      <c r="S44" s="36">
        <f t="shared" si="2"/>
        <v>0</v>
      </c>
      <c r="T44" s="50"/>
      <c r="U44" s="51"/>
      <c r="V44" s="85"/>
      <c r="W44" s="45"/>
      <c r="X44" s="46">
        <f t="shared" si="7"/>
        <v>0</v>
      </c>
      <c r="Y44" s="37">
        <f t="shared" si="3"/>
        <v>0</v>
      </c>
      <c r="Z44" s="50"/>
      <c r="AA44" s="51"/>
      <c r="AB44" s="85"/>
      <c r="AC44" s="45"/>
      <c r="AD44" s="46">
        <f t="shared" si="8"/>
        <v>0</v>
      </c>
      <c r="AE44" s="37">
        <f t="shared" si="4"/>
        <v>0</v>
      </c>
      <c r="AF44" s="50"/>
      <c r="AG44" s="51"/>
      <c r="AH44" s="41"/>
      <c r="AI44" s="10">
        <f t="shared" si="9"/>
        <v>0</v>
      </c>
      <c r="AJ44" s="7">
        <f t="shared" si="10"/>
        <v>0</v>
      </c>
      <c r="AK44" s="7">
        <f t="shared" si="11"/>
        <v>0</v>
      </c>
      <c r="AL44" s="7">
        <f t="shared" si="12"/>
        <v>0</v>
      </c>
      <c r="AM44" s="7">
        <f t="shared" si="13"/>
        <v>0</v>
      </c>
      <c r="AN44" s="7">
        <f t="shared" si="14"/>
        <v>0</v>
      </c>
      <c r="AO44" s="87">
        <f>SUM(AI44:AK44:AM44:AN44)</f>
        <v>0</v>
      </c>
    </row>
    <row r="45" spans="1:41" ht="13.5" thickBot="1" x14ac:dyDescent="0.35">
      <c r="A45" s="34"/>
      <c r="B45" s="34"/>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11" t="s">
        <v>58</v>
      </c>
      <c r="AI45" s="42">
        <f>+SUM(AI11:AI44)</f>
        <v>0</v>
      </c>
      <c r="AJ45" s="42">
        <f t="shared" ref="AJ45:AN45" si="16">+SUM(AJ11:AJ44)</f>
        <v>0</v>
      </c>
      <c r="AK45" s="42">
        <f t="shared" si="16"/>
        <v>0</v>
      </c>
      <c r="AL45" s="86">
        <f>+SUM(AL11:AL44)</f>
        <v>0</v>
      </c>
      <c r="AM45" s="42">
        <f t="shared" si="16"/>
        <v>0</v>
      </c>
      <c r="AN45" s="42">
        <f t="shared" si="16"/>
        <v>0</v>
      </c>
      <c r="AO45" s="88">
        <f>+SUM(AO11:AO44)</f>
        <v>0</v>
      </c>
    </row>
    <row r="46" spans="1:41" s="78" customFormat="1" ht="28.5" customHeight="1" x14ac:dyDescent="0.25">
      <c r="A46" s="118" t="s">
        <v>68</v>
      </c>
      <c r="B46" s="118"/>
      <c r="C46" s="119"/>
      <c r="D46" s="53"/>
      <c r="E46" s="54"/>
      <c r="F46" s="54"/>
      <c r="G46" s="55"/>
      <c r="H46" s="55"/>
      <c r="I46" s="56"/>
      <c r="J46" s="53"/>
      <c r="K46" s="54"/>
      <c r="L46" s="54"/>
      <c r="M46" s="55"/>
      <c r="N46" s="55"/>
      <c r="O46" s="56"/>
      <c r="P46" s="53"/>
      <c r="Q46" s="54"/>
      <c r="R46" s="54"/>
      <c r="S46" s="55"/>
      <c r="T46" s="55"/>
      <c r="U46" s="56"/>
      <c r="V46" s="53"/>
      <c r="W46" s="54"/>
      <c r="X46" s="54"/>
      <c r="Y46" s="55"/>
      <c r="Z46" s="55"/>
      <c r="AA46" s="56"/>
      <c r="AB46" s="53"/>
      <c r="AC46" s="54"/>
      <c r="AD46" s="54"/>
      <c r="AE46" s="55"/>
      <c r="AF46" s="55"/>
      <c r="AG46" s="56"/>
      <c r="AH46" s="57"/>
      <c r="AI46" s="58"/>
      <c r="AJ46" s="58"/>
      <c r="AK46" s="58"/>
      <c r="AL46" s="58"/>
      <c r="AM46" s="58"/>
      <c r="AN46" s="58"/>
      <c r="AO46" s="58"/>
    </row>
    <row r="47" spans="1:41" s="80" customFormat="1" x14ac:dyDescent="0.25">
      <c r="A47" s="59"/>
      <c r="B47" s="59"/>
      <c r="C47" s="60"/>
      <c r="D47" s="61"/>
      <c r="E47" s="62"/>
      <c r="F47" s="62"/>
      <c r="G47" s="63"/>
      <c r="H47" s="63"/>
      <c r="I47" s="64"/>
      <c r="J47" s="61"/>
      <c r="K47" s="62"/>
      <c r="L47" s="62"/>
      <c r="M47" s="63"/>
      <c r="N47" s="63"/>
      <c r="O47" s="64"/>
      <c r="P47" s="61"/>
      <c r="Q47" s="62"/>
      <c r="R47" s="62"/>
      <c r="S47" s="63"/>
      <c r="T47" s="63"/>
      <c r="U47" s="64"/>
      <c r="V47" s="61"/>
      <c r="W47" s="62"/>
      <c r="X47" s="62"/>
      <c r="Y47" s="63"/>
      <c r="Z47" s="63"/>
      <c r="AA47" s="64"/>
      <c r="AB47" s="61"/>
      <c r="AC47" s="62"/>
      <c r="AD47" s="62"/>
      <c r="AE47" s="63"/>
      <c r="AF47" s="63"/>
      <c r="AG47" s="64"/>
      <c r="AH47" s="65"/>
      <c r="AI47" s="66"/>
      <c r="AJ47" s="66"/>
      <c r="AK47" s="66"/>
      <c r="AL47" s="66"/>
      <c r="AM47" s="66"/>
      <c r="AN47" s="66"/>
      <c r="AO47" s="66"/>
    </row>
    <row r="48" spans="1:41" s="78" customFormat="1" x14ac:dyDescent="0.25">
      <c r="A48" s="59"/>
      <c r="B48" s="59"/>
      <c r="C48" s="67"/>
      <c r="D48" s="61"/>
      <c r="E48" s="62"/>
      <c r="F48" s="62"/>
      <c r="G48" s="63"/>
      <c r="H48" s="63"/>
      <c r="I48" s="64"/>
      <c r="J48" s="61"/>
      <c r="K48" s="62"/>
      <c r="L48" s="62"/>
      <c r="M48" s="63"/>
      <c r="N48" s="63"/>
      <c r="O48" s="64"/>
      <c r="P48" s="61"/>
      <c r="Q48" s="62"/>
      <c r="R48" s="62"/>
      <c r="S48" s="63"/>
      <c r="T48" s="63"/>
      <c r="U48" s="64"/>
      <c r="V48" s="61"/>
      <c r="W48" s="62"/>
      <c r="X48" s="62"/>
      <c r="Y48" s="63"/>
      <c r="Z48" s="63"/>
      <c r="AA48" s="64"/>
      <c r="AB48" s="61"/>
      <c r="AC48" s="62"/>
      <c r="AD48" s="62"/>
      <c r="AE48" s="63"/>
      <c r="AF48" s="63"/>
      <c r="AG48" s="64"/>
      <c r="AH48" s="65"/>
      <c r="AI48" s="66"/>
      <c r="AJ48" s="66"/>
      <c r="AK48" s="66"/>
      <c r="AL48" s="66"/>
      <c r="AM48" s="66"/>
      <c r="AN48" s="66"/>
      <c r="AO48" s="66"/>
    </row>
    <row r="49" spans="1:41" s="78" customFormat="1" x14ac:dyDescent="0.25">
      <c r="A49" s="59"/>
      <c r="B49" s="59"/>
      <c r="C49" s="67"/>
      <c r="D49" s="61"/>
      <c r="E49" s="62"/>
      <c r="F49" s="62"/>
      <c r="G49" s="63"/>
      <c r="H49" s="63"/>
      <c r="I49" s="64"/>
      <c r="J49" s="61"/>
      <c r="K49" s="62"/>
      <c r="L49" s="62"/>
      <c r="M49" s="63"/>
      <c r="N49" s="63"/>
      <c r="O49" s="64"/>
      <c r="P49" s="61"/>
      <c r="Q49" s="62"/>
      <c r="R49" s="62"/>
      <c r="S49" s="63"/>
      <c r="T49" s="63"/>
      <c r="U49" s="64"/>
      <c r="V49" s="61"/>
      <c r="W49" s="62"/>
      <c r="X49" s="62"/>
      <c r="Y49" s="63"/>
      <c r="Z49" s="63"/>
      <c r="AA49" s="64"/>
      <c r="AB49" s="61"/>
      <c r="AC49" s="62"/>
      <c r="AD49" s="62"/>
      <c r="AE49" s="63"/>
      <c r="AF49" s="63"/>
      <c r="AG49" s="64"/>
      <c r="AH49" s="65"/>
      <c r="AI49" s="66"/>
      <c r="AJ49" s="66"/>
      <c r="AK49" s="66"/>
      <c r="AL49" s="66"/>
      <c r="AM49" s="66"/>
      <c r="AN49" s="66"/>
      <c r="AO49" s="66"/>
    </row>
    <row r="50" spans="1:41" s="78" customFormat="1" x14ac:dyDescent="0.25">
      <c r="A50" s="59"/>
      <c r="B50" s="59"/>
      <c r="C50" s="67"/>
      <c r="D50" s="61"/>
      <c r="E50" s="62"/>
      <c r="F50" s="62"/>
      <c r="G50" s="63"/>
      <c r="H50" s="63"/>
      <c r="I50" s="64"/>
      <c r="J50" s="61"/>
      <c r="K50" s="62"/>
      <c r="L50" s="62"/>
      <c r="M50" s="63"/>
      <c r="N50" s="63"/>
      <c r="O50" s="64"/>
      <c r="P50" s="61"/>
      <c r="Q50" s="62"/>
      <c r="R50" s="62"/>
      <c r="S50" s="63"/>
      <c r="T50" s="63"/>
      <c r="U50" s="64"/>
      <c r="V50" s="61"/>
      <c r="W50" s="62"/>
      <c r="X50" s="62"/>
      <c r="Y50" s="63"/>
      <c r="Z50" s="63"/>
      <c r="AA50" s="64"/>
      <c r="AB50" s="61"/>
      <c r="AC50" s="62"/>
      <c r="AD50" s="62"/>
      <c r="AE50" s="63"/>
      <c r="AF50" s="63"/>
      <c r="AG50" s="64"/>
      <c r="AH50" s="65"/>
      <c r="AI50" s="66"/>
      <c r="AJ50" s="66"/>
      <c r="AK50" s="66"/>
      <c r="AL50" s="66"/>
      <c r="AM50" s="66"/>
      <c r="AN50" s="66"/>
      <c r="AO50" s="66"/>
    </row>
    <row r="51" spans="1:41" s="78" customFormat="1" x14ac:dyDescent="0.25">
      <c r="A51" s="59"/>
      <c r="B51" s="59"/>
      <c r="C51" s="67"/>
      <c r="D51" s="61"/>
      <c r="E51" s="62"/>
      <c r="F51" s="62"/>
      <c r="G51" s="63"/>
      <c r="H51" s="63"/>
      <c r="I51" s="64"/>
      <c r="J51" s="61"/>
      <c r="K51" s="62"/>
      <c r="L51" s="62"/>
      <c r="M51" s="63"/>
      <c r="N51" s="63"/>
      <c r="O51" s="64"/>
      <c r="P51" s="61"/>
      <c r="Q51" s="62"/>
      <c r="R51" s="62"/>
      <c r="S51" s="63"/>
      <c r="T51" s="63"/>
      <c r="U51" s="64"/>
      <c r="V51" s="61"/>
      <c r="W51" s="62"/>
      <c r="X51" s="62"/>
      <c r="Y51" s="63"/>
      <c r="Z51" s="63"/>
      <c r="AA51" s="64"/>
      <c r="AB51" s="61"/>
      <c r="AC51" s="62"/>
      <c r="AD51" s="62"/>
      <c r="AE51" s="63"/>
      <c r="AF51" s="63"/>
      <c r="AG51" s="64"/>
      <c r="AH51" s="65"/>
      <c r="AI51" s="66"/>
      <c r="AJ51" s="66"/>
      <c r="AK51" s="66"/>
      <c r="AL51" s="66"/>
      <c r="AM51" s="66"/>
      <c r="AN51" s="66"/>
      <c r="AO51" s="66"/>
    </row>
    <row r="52" spans="1:41" s="78" customFormat="1" x14ac:dyDescent="0.25">
      <c r="A52" s="59"/>
      <c r="B52" s="59"/>
      <c r="C52" s="67"/>
      <c r="D52" s="61"/>
      <c r="E52" s="62"/>
      <c r="F52" s="62"/>
      <c r="G52" s="63"/>
      <c r="H52" s="63"/>
      <c r="I52" s="64"/>
      <c r="J52" s="61"/>
      <c r="K52" s="62"/>
      <c r="L52" s="62"/>
      <c r="M52" s="63"/>
      <c r="N52" s="63"/>
      <c r="O52" s="64"/>
      <c r="P52" s="61"/>
      <c r="Q52" s="62"/>
      <c r="R52" s="62"/>
      <c r="S52" s="63"/>
      <c r="T52" s="63"/>
      <c r="U52" s="64"/>
      <c r="V52" s="61"/>
      <c r="W52" s="62"/>
      <c r="X52" s="62"/>
      <c r="Y52" s="63"/>
      <c r="Z52" s="63"/>
      <c r="AA52" s="64"/>
      <c r="AB52" s="61"/>
      <c r="AC52" s="62"/>
      <c r="AD52" s="62"/>
      <c r="AE52" s="63"/>
      <c r="AF52" s="63"/>
      <c r="AG52" s="64"/>
      <c r="AH52" s="65"/>
      <c r="AI52" s="66"/>
      <c r="AJ52" s="66"/>
      <c r="AK52" s="66"/>
      <c r="AL52" s="66"/>
      <c r="AM52" s="66"/>
      <c r="AN52" s="66"/>
      <c r="AO52" s="66"/>
    </row>
    <row r="53" spans="1:41" s="78" customFormat="1" ht="13" thickBot="1" x14ac:dyDescent="0.3">
      <c r="A53" s="59"/>
      <c r="B53" s="59"/>
      <c r="C53" s="68"/>
      <c r="D53" s="69"/>
      <c r="E53" s="70"/>
      <c r="F53" s="70"/>
      <c r="G53" s="71"/>
      <c r="H53" s="71"/>
      <c r="I53" s="72"/>
      <c r="J53" s="69"/>
      <c r="K53" s="70"/>
      <c r="L53" s="70"/>
      <c r="M53" s="71"/>
      <c r="N53" s="71"/>
      <c r="O53" s="72"/>
      <c r="P53" s="69"/>
      <c r="Q53" s="70"/>
      <c r="R53" s="70"/>
      <c r="S53" s="71"/>
      <c r="T53" s="71"/>
      <c r="U53" s="72"/>
      <c r="V53" s="69"/>
      <c r="W53" s="70"/>
      <c r="X53" s="70"/>
      <c r="Y53" s="71"/>
      <c r="Z53" s="71"/>
      <c r="AA53" s="72"/>
      <c r="AB53" s="69"/>
      <c r="AC53" s="70"/>
      <c r="AD53" s="70"/>
      <c r="AE53" s="71"/>
      <c r="AF53" s="71"/>
      <c r="AG53" s="72"/>
      <c r="AH53" s="73"/>
      <c r="AI53" s="74"/>
      <c r="AJ53" s="74"/>
      <c r="AK53" s="74"/>
      <c r="AL53" s="74"/>
      <c r="AM53" s="74"/>
      <c r="AN53" s="74"/>
      <c r="AO53" s="74"/>
    </row>
    <row r="54" spans="1:41" s="78" customFormat="1" x14ac:dyDescent="0.25">
      <c r="A54" s="75"/>
      <c r="B54" s="75"/>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row>
    <row r="55" spans="1:41" s="78" customFormat="1" ht="13" thickBot="1" x14ac:dyDescent="0.3">
      <c r="A55" s="75"/>
      <c r="B55" s="75"/>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row>
    <row r="56" spans="1:41" s="78" customFormat="1" ht="13" thickBot="1" x14ac:dyDescent="0.3">
      <c r="A56" s="75"/>
      <c r="B56" s="75"/>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9"/>
    </row>
    <row r="57" spans="1:41" s="78" customFormat="1" x14ac:dyDescent="0.25">
      <c r="A57" s="75"/>
      <c r="B57" s="75"/>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row>
    <row r="58" spans="1:41" s="78" customFormat="1" x14ac:dyDescent="0.25">
      <c r="A58" s="75"/>
      <c r="B58" s="75"/>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row>
    <row r="59" spans="1:41" s="78" customFormat="1" x14ac:dyDescent="0.25">
      <c r="A59" s="75"/>
      <c r="B59" s="75"/>
      <c r="C59" s="76"/>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row>
    <row r="60" spans="1:41" s="78" customFormat="1" x14ac:dyDescent="0.25">
      <c r="A60" s="75"/>
      <c r="B60" s="75"/>
      <c r="C60" s="76"/>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1:41" s="78" customFormat="1" x14ac:dyDescent="0.25">
      <c r="A61" s="75"/>
      <c r="B61" s="75"/>
      <c r="C61" s="76"/>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row>
    <row r="62" spans="1:41" s="78" customFormat="1" x14ac:dyDescent="0.25">
      <c r="A62" s="75"/>
      <c r="B62" s="75"/>
      <c r="C62" s="76"/>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row>
    <row r="63" spans="1:41" s="78" customFormat="1" x14ac:dyDescent="0.25">
      <c r="A63" s="75"/>
      <c r="B63" s="75"/>
      <c r="C63" s="76"/>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row>
    <row r="64" spans="1:41" s="78" customFormat="1" x14ac:dyDescent="0.25">
      <c r="A64" s="75"/>
      <c r="B64" s="75"/>
      <c r="C64" s="76"/>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row>
    <row r="65" spans="1:34" s="78" customFormat="1" x14ac:dyDescent="0.25">
      <c r="A65" s="75"/>
      <c r="B65" s="75"/>
      <c r="C65" s="76"/>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row>
    <row r="66" spans="1:34" s="78" customFormat="1" x14ac:dyDescent="0.25">
      <c r="A66" s="75"/>
      <c r="B66" s="75"/>
      <c r="C66" s="76"/>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row>
    <row r="67" spans="1:34" s="78" customFormat="1" x14ac:dyDescent="0.25">
      <c r="A67" s="75"/>
      <c r="B67" s="75"/>
      <c r="C67" s="76"/>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row>
    <row r="68" spans="1:34" s="78" customFormat="1" x14ac:dyDescent="0.25">
      <c r="A68" s="75"/>
      <c r="B68" s="75"/>
      <c r="C68" s="76"/>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row>
    <row r="69" spans="1:34" s="78" customFormat="1" x14ac:dyDescent="0.25">
      <c r="A69" s="75"/>
      <c r="B69" s="75"/>
      <c r="C69" s="76"/>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row>
    <row r="70" spans="1:34" s="78" customFormat="1" x14ac:dyDescent="0.25">
      <c r="A70" s="75"/>
      <c r="B70" s="75"/>
      <c r="C70" s="76"/>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row>
    <row r="71" spans="1:34" s="78" customFormat="1" x14ac:dyDescent="0.25">
      <c r="A71" s="75"/>
      <c r="B71" s="75"/>
      <c r="C71" s="76"/>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row>
    <row r="72" spans="1:34" s="78" customFormat="1" x14ac:dyDescent="0.25">
      <c r="A72" s="75"/>
      <c r="B72" s="75"/>
      <c r="C72" s="76"/>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row>
    <row r="73" spans="1:34" s="78" customFormat="1" x14ac:dyDescent="0.25">
      <c r="A73" s="75"/>
      <c r="B73" s="75"/>
      <c r="C73" s="76"/>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row>
    <row r="74" spans="1:34" s="78" customFormat="1" x14ac:dyDescent="0.25">
      <c r="A74" s="75"/>
      <c r="B74" s="75"/>
      <c r="C74" s="76"/>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row>
    <row r="75" spans="1:34" s="78" customFormat="1" x14ac:dyDescent="0.25">
      <c r="A75" s="75"/>
      <c r="B75" s="75"/>
      <c r="C75" s="76"/>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row>
    <row r="76" spans="1:34" s="78" customFormat="1" x14ac:dyDescent="0.25">
      <c r="A76" s="75"/>
      <c r="B76" s="75"/>
      <c r="C76" s="76"/>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row>
    <row r="77" spans="1:34" s="78" customFormat="1" x14ac:dyDescent="0.25">
      <c r="A77" s="75"/>
      <c r="B77" s="75"/>
      <c r="C77" s="76"/>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row>
    <row r="78" spans="1:34" s="78" customFormat="1" x14ac:dyDescent="0.25">
      <c r="A78" s="75"/>
      <c r="B78" s="75"/>
      <c r="C78" s="76"/>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row>
    <row r="79" spans="1:34" s="78" customFormat="1" x14ac:dyDescent="0.25">
      <c r="A79" s="75"/>
      <c r="B79" s="75"/>
      <c r="C79" s="76"/>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row>
    <row r="80" spans="1:34" s="78" customFormat="1" x14ac:dyDescent="0.25">
      <c r="A80" s="75"/>
      <c r="B80" s="75"/>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row>
    <row r="81" spans="1:34" s="78" customFormat="1" x14ac:dyDescent="0.25">
      <c r="A81" s="75"/>
      <c r="B81" s="75"/>
      <c r="C81" s="76"/>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row>
    <row r="82" spans="1:34" s="78" customFormat="1" x14ac:dyDescent="0.25">
      <c r="A82" s="75"/>
      <c r="B82" s="75"/>
      <c r="C82" s="76"/>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row>
    <row r="83" spans="1:34" s="78" customFormat="1" x14ac:dyDescent="0.25">
      <c r="A83" s="75"/>
      <c r="B83" s="75"/>
      <c r="C83" s="76"/>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row>
    <row r="84" spans="1:34" s="78" customFormat="1" x14ac:dyDescent="0.25">
      <c r="A84" s="75"/>
      <c r="B84" s="75"/>
      <c r="C84" s="76"/>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row>
    <row r="85" spans="1:34" s="78" customFormat="1" x14ac:dyDescent="0.25">
      <c r="A85" s="75"/>
      <c r="B85" s="75"/>
      <c r="C85" s="76"/>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row>
    <row r="86" spans="1:34" s="78" customFormat="1" x14ac:dyDescent="0.25">
      <c r="A86" s="75"/>
      <c r="B86" s="75"/>
      <c r="C86" s="76"/>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row>
    <row r="87" spans="1:34" s="78" customFormat="1" x14ac:dyDescent="0.25">
      <c r="A87" s="75"/>
      <c r="B87" s="75"/>
      <c r="C87" s="76"/>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row>
    <row r="88" spans="1:34" s="78" customFormat="1" x14ac:dyDescent="0.25">
      <c r="A88" s="75"/>
      <c r="B88" s="75"/>
      <c r="C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row>
    <row r="89" spans="1:34" s="78" customFormat="1" x14ac:dyDescent="0.25">
      <c r="A89" s="75"/>
      <c r="B89" s="75"/>
      <c r="C89" s="7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row>
    <row r="90" spans="1:34" s="78" customFormat="1" x14ac:dyDescent="0.25">
      <c r="A90" s="75"/>
      <c r="B90" s="75"/>
      <c r="C90" s="7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row>
    <row r="91" spans="1:34" s="78" customFormat="1" x14ac:dyDescent="0.25">
      <c r="A91" s="75"/>
      <c r="B91" s="75"/>
      <c r="C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row>
    <row r="92" spans="1:34" s="78" customFormat="1" x14ac:dyDescent="0.25">
      <c r="A92" s="75"/>
      <c r="B92" s="75"/>
      <c r="C92" s="7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row>
    <row r="93" spans="1:34" s="78" customFormat="1" x14ac:dyDescent="0.25">
      <c r="A93" s="75"/>
      <c r="B93" s="75"/>
      <c r="C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row>
    <row r="94" spans="1:34" s="78" customFormat="1" x14ac:dyDescent="0.25">
      <c r="A94" s="75"/>
      <c r="B94" s="75"/>
      <c r="C94" s="76"/>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row>
    <row r="95" spans="1:34" s="78" customFormat="1" x14ac:dyDescent="0.25">
      <c r="A95" s="75"/>
      <c r="B95" s="75"/>
      <c r="C95" s="76"/>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row>
    <row r="96" spans="1:34" s="78" customFormat="1" x14ac:dyDescent="0.25">
      <c r="A96" s="75"/>
      <c r="B96" s="75"/>
      <c r="C96" s="76"/>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row>
    <row r="97" spans="1:34" s="78" customFormat="1" x14ac:dyDescent="0.25">
      <c r="A97" s="75"/>
      <c r="B97" s="75"/>
      <c r="C97" s="76"/>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row>
    <row r="98" spans="1:34" s="78" customFormat="1" x14ac:dyDescent="0.25">
      <c r="A98" s="75"/>
      <c r="B98" s="75"/>
      <c r="C98" s="76"/>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row>
    <row r="99" spans="1:34" s="78" customFormat="1" x14ac:dyDescent="0.25">
      <c r="A99" s="75"/>
      <c r="B99" s="75"/>
      <c r="C99" s="76"/>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row>
    <row r="100" spans="1:34" s="78" customFormat="1" x14ac:dyDescent="0.25">
      <c r="A100" s="75"/>
      <c r="B100" s="75"/>
      <c r="C100" s="76"/>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row>
    <row r="101" spans="1:34" s="78" customFormat="1" x14ac:dyDescent="0.25">
      <c r="A101" s="75"/>
      <c r="B101" s="75"/>
      <c r="C101" s="76"/>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row>
    <row r="102" spans="1:34" s="78" customFormat="1" x14ac:dyDescent="0.25">
      <c r="A102" s="75"/>
      <c r="B102" s="75"/>
      <c r="C102" s="76"/>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row>
    <row r="103" spans="1:34" s="78" customFormat="1" x14ac:dyDescent="0.25">
      <c r="A103" s="75"/>
      <c r="B103" s="75"/>
      <c r="C103" s="76"/>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row>
    <row r="104" spans="1:34" s="78" customFormat="1" x14ac:dyDescent="0.25">
      <c r="A104" s="75"/>
      <c r="B104" s="75"/>
      <c r="C104" s="76"/>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34" s="78" customFormat="1" x14ac:dyDescent="0.25">
      <c r="A105" s="75"/>
      <c r="B105" s="75"/>
      <c r="C105" s="76"/>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row>
    <row r="106" spans="1:34" s="78" customFormat="1" x14ac:dyDescent="0.25">
      <c r="A106" s="75"/>
      <c r="B106" s="75"/>
      <c r="C106" s="76"/>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row>
    <row r="107" spans="1:34" s="78" customFormat="1" x14ac:dyDescent="0.25">
      <c r="A107" s="75"/>
      <c r="B107" s="75"/>
      <c r="C107" s="76"/>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row>
    <row r="108" spans="1:34" s="78" customFormat="1" x14ac:dyDescent="0.25">
      <c r="A108" s="75"/>
      <c r="B108" s="75"/>
      <c r="C108" s="76"/>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row>
    <row r="109" spans="1:34" s="78" customFormat="1" x14ac:dyDescent="0.25">
      <c r="A109" s="75"/>
      <c r="B109" s="75"/>
      <c r="C109" s="76"/>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row>
    <row r="110" spans="1:34" s="78" customFormat="1" x14ac:dyDescent="0.25">
      <c r="A110" s="75"/>
      <c r="B110" s="75"/>
      <c r="C110" s="76"/>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row>
    <row r="111" spans="1:34" s="78" customFormat="1" x14ac:dyDescent="0.25">
      <c r="A111" s="75"/>
      <c r="B111" s="75"/>
      <c r="C111" s="76"/>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row>
    <row r="112" spans="1:34" s="78" customFormat="1" x14ac:dyDescent="0.25">
      <c r="A112" s="75"/>
      <c r="B112" s="75"/>
      <c r="C112" s="76"/>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row>
    <row r="113" spans="1:34" s="78" customFormat="1" x14ac:dyDescent="0.25">
      <c r="A113" s="75"/>
      <c r="B113" s="75"/>
      <c r="C113" s="76"/>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row>
    <row r="114" spans="1:34" s="78" customFormat="1" x14ac:dyDescent="0.25">
      <c r="A114" s="75"/>
      <c r="B114" s="75"/>
      <c r="C114" s="76"/>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row>
    <row r="115" spans="1:34" s="78" customFormat="1" x14ac:dyDescent="0.25">
      <c r="A115" s="75"/>
      <c r="B115" s="75"/>
      <c r="C115" s="76"/>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row>
    <row r="116" spans="1:34" s="78" customFormat="1" x14ac:dyDescent="0.25">
      <c r="A116" s="75"/>
      <c r="B116" s="75"/>
      <c r="C116" s="76"/>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row>
    <row r="117" spans="1:34" s="78" customFormat="1" x14ac:dyDescent="0.25">
      <c r="A117" s="75"/>
      <c r="B117" s="75"/>
      <c r="C117" s="76"/>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row>
    <row r="118" spans="1:34" s="78" customFormat="1" x14ac:dyDescent="0.25">
      <c r="A118" s="75"/>
      <c r="B118" s="75"/>
      <c r="C118" s="76"/>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row>
    <row r="119" spans="1:34" s="78" customFormat="1" x14ac:dyDescent="0.25">
      <c r="A119" s="75"/>
      <c r="B119" s="75"/>
      <c r="C119" s="76"/>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0" spans="1:34" s="78" customFormat="1" x14ac:dyDescent="0.25">
      <c r="A120" s="75"/>
      <c r="B120" s="75"/>
      <c r="C120" s="76"/>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row>
    <row r="121" spans="1:34" s="78" customFormat="1" x14ac:dyDescent="0.25">
      <c r="A121" s="75"/>
      <c r="B121" s="75"/>
      <c r="C121" s="76"/>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row>
    <row r="122" spans="1:34" s="78" customFormat="1" x14ac:dyDescent="0.25">
      <c r="A122" s="75"/>
      <c r="B122" s="75"/>
      <c r="C122" s="76"/>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row>
    <row r="123" spans="1:34" s="78" customFormat="1" x14ac:dyDescent="0.25">
      <c r="A123" s="75"/>
      <c r="B123" s="75"/>
      <c r="C123" s="76"/>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row>
    <row r="124" spans="1:34" s="78" customFormat="1" x14ac:dyDescent="0.25">
      <c r="A124" s="75"/>
      <c r="B124" s="75"/>
      <c r="C124" s="76"/>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row>
    <row r="125" spans="1:34" s="78" customFormat="1" x14ac:dyDescent="0.25">
      <c r="A125" s="75"/>
      <c r="B125" s="75"/>
      <c r="C125" s="76"/>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row>
    <row r="126" spans="1:34" s="78" customFormat="1" x14ac:dyDescent="0.25">
      <c r="A126" s="75"/>
      <c r="B126" s="75"/>
      <c r="C126" s="76"/>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row>
    <row r="127" spans="1:34" s="78" customFormat="1" x14ac:dyDescent="0.25">
      <c r="A127" s="75"/>
      <c r="B127" s="75"/>
      <c r="C127" s="76"/>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row>
    <row r="128" spans="1:34" s="78" customFormat="1" x14ac:dyDescent="0.25">
      <c r="A128" s="75"/>
      <c r="B128" s="75"/>
      <c r="C128" s="76"/>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row>
    <row r="129" spans="1:34" s="78" customFormat="1" x14ac:dyDescent="0.25">
      <c r="A129" s="75"/>
      <c r="B129" s="75"/>
      <c r="C129" s="76"/>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row>
    <row r="130" spans="1:34" s="78" customFormat="1" x14ac:dyDescent="0.25">
      <c r="A130" s="75"/>
      <c r="B130" s="75"/>
      <c r="C130" s="76"/>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row>
    <row r="131" spans="1:34" s="78" customFormat="1" x14ac:dyDescent="0.25">
      <c r="A131" s="75"/>
      <c r="B131" s="75"/>
      <c r="C131" s="76"/>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row>
    <row r="132" spans="1:34" s="78" customFormat="1" x14ac:dyDescent="0.25">
      <c r="A132" s="75"/>
      <c r="B132" s="75"/>
      <c r="C132" s="76"/>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row>
    <row r="133" spans="1:34" s="78" customFormat="1" x14ac:dyDescent="0.25">
      <c r="A133" s="75"/>
      <c r="B133" s="75"/>
      <c r="C133" s="76"/>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row>
    <row r="134" spans="1:34" s="78" customFormat="1" x14ac:dyDescent="0.25">
      <c r="A134" s="75"/>
      <c r="B134" s="75"/>
      <c r="C134" s="76"/>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row>
    <row r="135" spans="1:34" s="78" customFormat="1" x14ac:dyDescent="0.25">
      <c r="A135" s="75"/>
      <c r="B135" s="75"/>
      <c r="C135" s="76"/>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row>
    <row r="136" spans="1:34" s="78" customFormat="1" x14ac:dyDescent="0.25">
      <c r="A136" s="75"/>
      <c r="B136" s="75"/>
      <c r="C136" s="76"/>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row>
    <row r="137" spans="1:34" s="78" customFormat="1" x14ac:dyDescent="0.25">
      <c r="A137" s="75"/>
      <c r="B137" s="75"/>
      <c r="C137" s="76"/>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row>
    <row r="138" spans="1:34" s="78" customFormat="1" x14ac:dyDescent="0.25">
      <c r="A138" s="75"/>
      <c r="B138" s="75"/>
      <c r="C138" s="76"/>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row>
    <row r="139" spans="1:34" s="78" customFormat="1" x14ac:dyDescent="0.25">
      <c r="A139" s="75"/>
      <c r="B139" s="75"/>
      <c r="C139" s="76"/>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row>
    <row r="140" spans="1:34" s="78" customFormat="1" x14ac:dyDescent="0.25">
      <c r="A140" s="75"/>
      <c r="B140" s="75"/>
      <c r="C140" s="76"/>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row>
    <row r="141" spans="1:34" s="78" customFormat="1" x14ac:dyDescent="0.25">
      <c r="A141" s="75"/>
      <c r="B141" s="75"/>
      <c r="C141" s="76"/>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row>
    <row r="142" spans="1:34" s="78" customFormat="1" x14ac:dyDescent="0.25">
      <c r="A142" s="75"/>
      <c r="B142" s="75"/>
      <c r="C142" s="76"/>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row>
    <row r="143" spans="1:34" s="78" customFormat="1" x14ac:dyDescent="0.25">
      <c r="A143" s="75"/>
      <c r="B143" s="75"/>
      <c r="C143" s="76"/>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row>
    <row r="144" spans="1:34" s="78" customFormat="1" x14ac:dyDescent="0.25">
      <c r="A144" s="75"/>
      <c r="B144" s="75"/>
      <c r="C144" s="76"/>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row>
    <row r="145" spans="1:34" s="78" customFormat="1" x14ac:dyDescent="0.25">
      <c r="A145" s="75"/>
      <c r="B145" s="75"/>
      <c r="C145" s="76"/>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row>
    <row r="146" spans="1:34" s="78" customFormat="1" x14ac:dyDescent="0.25">
      <c r="A146" s="75"/>
      <c r="B146" s="75"/>
      <c r="C146" s="76"/>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row>
    <row r="147" spans="1:34" s="78" customFormat="1" x14ac:dyDescent="0.25">
      <c r="A147" s="75"/>
      <c r="B147" s="75"/>
      <c r="C147" s="76"/>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row>
    <row r="148" spans="1:34" s="78" customFormat="1" x14ac:dyDescent="0.25">
      <c r="A148" s="75"/>
      <c r="B148" s="75"/>
      <c r="C148" s="76"/>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row>
    <row r="149" spans="1:34" s="78" customFormat="1" x14ac:dyDescent="0.25">
      <c r="A149" s="75"/>
      <c r="B149" s="75"/>
      <c r="C149" s="76"/>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row>
    <row r="150" spans="1:34" s="78" customFormat="1" x14ac:dyDescent="0.25">
      <c r="A150" s="75"/>
      <c r="B150" s="75"/>
      <c r="C150" s="76"/>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row>
    <row r="151" spans="1:34" s="78" customFormat="1" x14ac:dyDescent="0.25">
      <c r="A151" s="75"/>
      <c r="B151" s="75"/>
      <c r="C151" s="76"/>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row>
    <row r="152" spans="1:34" s="78" customFormat="1" x14ac:dyDescent="0.25">
      <c r="A152" s="75"/>
      <c r="B152" s="75"/>
      <c r="C152" s="76"/>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row>
    <row r="153" spans="1:34" s="78" customFormat="1" x14ac:dyDescent="0.25">
      <c r="A153" s="75"/>
      <c r="B153" s="75"/>
      <c r="C153" s="76"/>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row>
    <row r="154" spans="1:34" s="78" customFormat="1" x14ac:dyDescent="0.25">
      <c r="A154" s="75"/>
      <c r="B154" s="75"/>
      <c r="C154" s="76"/>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row>
    <row r="155" spans="1:34" s="78" customFormat="1" x14ac:dyDescent="0.25">
      <c r="A155" s="75"/>
      <c r="B155" s="75"/>
      <c r="C155" s="76"/>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row>
    <row r="156" spans="1:34" s="78" customFormat="1" x14ac:dyDescent="0.25">
      <c r="A156" s="75"/>
      <c r="B156" s="75"/>
      <c r="C156" s="76"/>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row>
    <row r="157" spans="1:34" s="78" customFormat="1" x14ac:dyDescent="0.25">
      <c r="A157" s="75"/>
      <c r="B157" s="75"/>
      <c r="C157" s="76"/>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row>
    <row r="158" spans="1:34" s="78" customFormat="1" x14ac:dyDescent="0.25">
      <c r="A158" s="75"/>
      <c r="B158" s="75"/>
      <c r="C158" s="76"/>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row>
    <row r="159" spans="1:34" s="78" customFormat="1" x14ac:dyDescent="0.25">
      <c r="A159" s="75"/>
      <c r="B159" s="75"/>
      <c r="C159" s="76"/>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row>
    <row r="160" spans="1:34" s="78" customFormat="1" x14ac:dyDescent="0.25">
      <c r="A160" s="75"/>
      <c r="B160" s="75"/>
      <c r="C160" s="76"/>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row>
    <row r="161" spans="1:34" s="78" customFormat="1" x14ac:dyDescent="0.25">
      <c r="A161" s="75"/>
      <c r="B161" s="75"/>
      <c r="C161" s="76"/>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row>
    <row r="162" spans="1:34" s="78" customFormat="1" x14ac:dyDescent="0.25">
      <c r="A162" s="75"/>
      <c r="B162" s="75"/>
      <c r="C162" s="76"/>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row>
    <row r="163" spans="1:34" s="78" customFormat="1" x14ac:dyDescent="0.25">
      <c r="A163" s="75"/>
      <c r="B163" s="75"/>
      <c r="C163" s="76"/>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row>
    <row r="164" spans="1:34" s="78" customFormat="1" x14ac:dyDescent="0.25">
      <c r="A164" s="75"/>
      <c r="B164" s="75"/>
      <c r="C164" s="76"/>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row>
    <row r="165" spans="1:34" s="78" customFormat="1" x14ac:dyDescent="0.25">
      <c r="A165" s="75"/>
      <c r="B165" s="75"/>
      <c r="C165" s="76"/>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row>
    <row r="166" spans="1:34" s="78" customFormat="1" x14ac:dyDescent="0.25">
      <c r="A166" s="75"/>
      <c r="B166" s="75"/>
      <c r="C166" s="76"/>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row>
    <row r="167" spans="1:34" s="78" customFormat="1" x14ac:dyDescent="0.25">
      <c r="A167" s="75"/>
      <c r="B167" s="75"/>
      <c r="C167" s="76"/>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row>
    <row r="168" spans="1:34" s="78" customFormat="1" x14ac:dyDescent="0.25">
      <c r="A168" s="75"/>
      <c r="B168" s="75"/>
      <c r="C168" s="76"/>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row>
    <row r="169" spans="1:34" s="78" customFormat="1" x14ac:dyDescent="0.25">
      <c r="A169" s="75"/>
      <c r="B169" s="75"/>
      <c r="C169" s="76"/>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row>
    <row r="170" spans="1:34" s="78" customFormat="1" x14ac:dyDescent="0.25">
      <c r="A170" s="75"/>
      <c r="B170" s="75"/>
      <c r="C170" s="76"/>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row>
    <row r="171" spans="1:34" s="78" customFormat="1" x14ac:dyDescent="0.25">
      <c r="A171" s="75"/>
      <c r="B171" s="75"/>
      <c r="C171" s="76"/>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row>
    <row r="172" spans="1:34" s="78" customFormat="1" x14ac:dyDescent="0.25">
      <c r="A172" s="75"/>
      <c r="B172" s="75"/>
      <c r="C172" s="76"/>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row>
    <row r="173" spans="1:34" s="78" customFormat="1" x14ac:dyDescent="0.25">
      <c r="A173" s="75"/>
      <c r="B173" s="75"/>
      <c r="C173" s="76"/>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row>
    <row r="174" spans="1:34" s="78" customFormat="1" x14ac:dyDescent="0.25">
      <c r="A174" s="75"/>
      <c r="B174" s="75"/>
      <c r="C174" s="76"/>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row>
    <row r="175" spans="1:34" s="78" customFormat="1" x14ac:dyDescent="0.25">
      <c r="A175" s="75"/>
      <c r="B175" s="75"/>
      <c r="C175" s="76"/>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row>
    <row r="176" spans="1:34" s="78" customFormat="1" x14ac:dyDescent="0.25">
      <c r="A176" s="75"/>
      <c r="B176" s="75"/>
      <c r="C176" s="76"/>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row>
    <row r="177" spans="1:34" s="78" customFormat="1" x14ac:dyDescent="0.25">
      <c r="A177" s="75"/>
      <c r="B177" s="75"/>
      <c r="C177" s="76"/>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row>
    <row r="178" spans="1:34" s="78" customFormat="1" x14ac:dyDescent="0.25">
      <c r="A178" s="75"/>
      <c r="B178" s="75"/>
      <c r="C178" s="76"/>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row>
    <row r="179" spans="1:34" s="78" customFormat="1" x14ac:dyDescent="0.25">
      <c r="A179" s="75"/>
      <c r="B179" s="75"/>
      <c r="C179" s="76"/>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row>
    <row r="180" spans="1:34" s="78" customFormat="1" x14ac:dyDescent="0.25">
      <c r="A180" s="75"/>
      <c r="B180" s="75"/>
      <c r="C180" s="76"/>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row>
    <row r="181" spans="1:34" s="78" customFormat="1" x14ac:dyDescent="0.25">
      <c r="A181" s="75"/>
      <c r="B181" s="75"/>
      <c r="C181" s="76"/>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row>
    <row r="182" spans="1:34" s="78" customFormat="1" x14ac:dyDescent="0.25">
      <c r="A182" s="75"/>
      <c r="B182" s="75"/>
      <c r="C182" s="76"/>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row>
    <row r="183" spans="1:34" s="78" customFormat="1" x14ac:dyDescent="0.25">
      <c r="A183" s="75"/>
      <c r="B183" s="75"/>
      <c r="C183" s="76"/>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row>
    <row r="184" spans="1:34" s="78" customFormat="1" x14ac:dyDescent="0.25">
      <c r="A184" s="75"/>
      <c r="B184" s="75"/>
      <c r="C184" s="76"/>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row>
    <row r="185" spans="1:34" s="78" customFormat="1" x14ac:dyDescent="0.25">
      <c r="A185" s="75"/>
      <c r="B185" s="75"/>
      <c r="C185" s="76"/>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row>
    <row r="186" spans="1:34" s="78" customFormat="1" x14ac:dyDescent="0.25">
      <c r="A186" s="75"/>
      <c r="B186" s="75"/>
      <c r="C186" s="76"/>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row>
    <row r="187" spans="1:34" s="78" customFormat="1" x14ac:dyDescent="0.25">
      <c r="A187" s="75"/>
      <c r="B187" s="75"/>
      <c r="C187" s="76"/>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row>
    <row r="188" spans="1:34" s="78" customFormat="1" x14ac:dyDescent="0.25">
      <c r="A188" s="75"/>
      <c r="B188" s="75"/>
      <c r="C188" s="76"/>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row>
    <row r="189" spans="1:34" s="78" customFormat="1" x14ac:dyDescent="0.25">
      <c r="A189" s="75"/>
      <c r="B189" s="75"/>
      <c r="C189" s="76"/>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row>
    <row r="190" spans="1:34" s="78" customFormat="1" x14ac:dyDescent="0.25">
      <c r="A190" s="75"/>
      <c r="B190" s="75"/>
      <c r="C190" s="76"/>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row>
    <row r="191" spans="1:34" s="78" customFormat="1" x14ac:dyDescent="0.25">
      <c r="A191" s="75"/>
      <c r="B191" s="75"/>
      <c r="C191" s="76"/>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row>
    <row r="192" spans="1:34" s="78" customFormat="1" x14ac:dyDescent="0.25">
      <c r="A192" s="75"/>
      <c r="B192" s="75"/>
      <c r="C192" s="76"/>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row>
    <row r="193" spans="1:34" s="78" customFormat="1" x14ac:dyDescent="0.25">
      <c r="A193" s="75"/>
      <c r="B193" s="75"/>
      <c r="C193" s="76"/>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row>
    <row r="194" spans="1:34" s="78" customFormat="1" x14ac:dyDescent="0.25">
      <c r="A194" s="75"/>
      <c r="B194" s="75"/>
      <c r="C194" s="76"/>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row>
    <row r="195" spans="1:34" s="78" customFormat="1" x14ac:dyDescent="0.25">
      <c r="A195" s="75"/>
      <c r="B195" s="75"/>
      <c r="C195" s="76"/>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row>
    <row r="196" spans="1:34" s="78" customFormat="1" x14ac:dyDescent="0.25">
      <c r="A196" s="75"/>
      <c r="B196" s="75"/>
      <c r="C196" s="76"/>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row>
    <row r="197" spans="1:34" s="78" customFormat="1" x14ac:dyDescent="0.25">
      <c r="A197" s="75"/>
      <c r="B197" s="75"/>
      <c r="C197" s="76"/>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row>
    <row r="198" spans="1:34" s="78" customFormat="1" x14ac:dyDescent="0.25">
      <c r="A198" s="75"/>
      <c r="B198" s="75"/>
      <c r="C198" s="76"/>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row>
    <row r="199" spans="1:34" s="78" customFormat="1" x14ac:dyDescent="0.25">
      <c r="A199" s="75"/>
      <c r="B199" s="75"/>
      <c r="C199" s="76"/>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row>
    <row r="200" spans="1:34" s="78" customFormat="1" x14ac:dyDescent="0.25">
      <c r="A200" s="75"/>
      <c r="B200" s="75"/>
      <c r="C200" s="76"/>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row>
    <row r="201" spans="1:34" s="78" customFormat="1" x14ac:dyDescent="0.25">
      <c r="A201" s="75"/>
      <c r="B201" s="75"/>
      <c r="C201" s="76"/>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row>
    <row r="202" spans="1:34" s="78" customFormat="1" x14ac:dyDescent="0.25">
      <c r="A202" s="75"/>
      <c r="B202" s="75"/>
      <c r="C202" s="76"/>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row>
    <row r="203" spans="1:34" s="78" customFormat="1" x14ac:dyDescent="0.25">
      <c r="A203" s="75"/>
      <c r="B203" s="75"/>
      <c r="C203" s="76"/>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row>
    <row r="204" spans="1:34" s="78" customFormat="1" x14ac:dyDescent="0.25">
      <c r="A204" s="75"/>
      <c r="B204" s="75"/>
      <c r="C204" s="76"/>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row>
    <row r="205" spans="1:34" s="78" customFormat="1" x14ac:dyDescent="0.25">
      <c r="A205" s="75"/>
      <c r="B205" s="75"/>
      <c r="C205" s="76"/>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row>
    <row r="206" spans="1:34" s="78" customFormat="1" x14ac:dyDescent="0.25">
      <c r="A206" s="75"/>
      <c r="B206" s="75"/>
      <c r="C206" s="76"/>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row>
    <row r="207" spans="1:34" s="78" customFormat="1" x14ac:dyDescent="0.25">
      <c r="A207" s="75"/>
      <c r="B207" s="75"/>
      <c r="C207" s="76"/>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row>
    <row r="208" spans="1:34" s="78" customFormat="1" x14ac:dyDescent="0.25">
      <c r="A208" s="75"/>
      <c r="B208" s="75"/>
      <c r="C208" s="76"/>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row>
    <row r="209" spans="1:34" s="78" customFormat="1" x14ac:dyDescent="0.25">
      <c r="A209" s="75"/>
      <c r="B209" s="75"/>
      <c r="C209" s="76"/>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row>
    <row r="210" spans="1:34" s="78" customFormat="1" x14ac:dyDescent="0.25">
      <c r="A210" s="75"/>
      <c r="B210" s="75"/>
      <c r="C210" s="76"/>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row>
    <row r="211" spans="1:34" s="78" customFormat="1" x14ac:dyDescent="0.25">
      <c r="A211" s="75"/>
      <c r="B211" s="75"/>
      <c r="C211" s="76"/>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row>
    <row r="212" spans="1:34" s="78" customFormat="1" x14ac:dyDescent="0.25">
      <c r="A212" s="75"/>
      <c r="B212" s="75"/>
      <c r="C212" s="76"/>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row>
    <row r="213" spans="1:34" s="78" customFormat="1" x14ac:dyDescent="0.25">
      <c r="A213" s="75"/>
      <c r="B213" s="75"/>
      <c r="C213" s="76"/>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row>
    <row r="214" spans="1:34" s="78" customFormat="1" x14ac:dyDescent="0.25">
      <c r="A214" s="75"/>
      <c r="B214" s="75"/>
      <c r="C214" s="76"/>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row>
    <row r="215" spans="1:34" s="78" customFormat="1" x14ac:dyDescent="0.25">
      <c r="A215" s="75"/>
      <c r="B215" s="75"/>
      <c r="C215" s="76"/>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row>
    <row r="216" spans="1:34" s="78" customFormat="1" x14ac:dyDescent="0.25">
      <c r="A216" s="75"/>
      <c r="B216" s="75"/>
      <c r="C216" s="76"/>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row>
    <row r="217" spans="1:34" s="78" customFormat="1" x14ac:dyDescent="0.25">
      <c r="A217" s="75"/>
      <c r="B217" s="75"/>
      <c r="C217" s="76"/>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row>
    <row r="218" spans="1:34" s="78" customFormat="1" x14ac:dyDescent="0.25">
      <c r="A218" s="75"/>
      <c r="B218" s="75"/>
      <c r="C218" s="76"/>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row>
    <row r="219" spans="1:34" s="78" customFormat="1" x14ac:dyDescent="0.25">
      <c r="A219" s="75"/>
      <c r="B219" s="75"/>
      <c r="C219" s="76"/>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row>
    <row r="220" spans="1:34" s="78" customFormat="1" x14ac:dyDescent="0.25">
      <c r="A220" s="75"/>
      <c r="B220" s="75"/>
      <c r="C220" s="76"/>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row>
    <row r="221" spans="1:34" s="78" customFormat="1" x14ac:dyDescent="0.25">
      <c r="A221" s="75"/>
      <c r="B221" s="75"/>
      <c r="C221" s="76"/>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row>
    <row r="222" spans="1:34" s="78" customFormat="1" x14ac:dyDescent="0.25">
      <c r="A222" s="75"/>
      <c r="B222" s="75"/>
      <c r="C222" s="76"/>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row>
    <row r="223" spans="1:34" s="78" customFormat="1" x14ac:dyDescent="0.25">
      <c r="A223" s="75"/>
      <c r="B223" s="75"/>
      <c r="C223" s="76"/>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row>
    <row r="224" spans="1:34" s="78" customFormat="1" x14ac:dyDescent="0.25">
      <c r="A224" s="75"/>
      <c r="B224" s="75"/>
      <c r="C224" s="76"/>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row>
    <row r="225" spans="1:34" s="78" customFormat="1" x14ac:dyDescent="0.25">
      <c r="A225" s="75"/>
      <c r="B225" s="75"/>
      <c r="C225" s="76"/>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row>
    <row r="226" spans="1:34" s="78" customFormat="1" x14ac:dyDescent="0.25">
      <c r="A226" s="75"/>
      <c r="B226" s="75"/>
      <c r="C226" s="76"/>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row>
    <row r="227" spans="1:34" s="78" customFormat="1" x14ac:dyDescent="0.25">
      <c r="A227" s="75"/>
      <c r="B227" s="75"/>
      <c r="C227" s="76"/>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row>
  </sheetData>
  <sheetProtection algorithmName="SHA-512" hashValue="+yY2LKQvaLLYRqahnUPySD63MZBFt7cLudP7BzHrH9ih6TQmK+o2+vz4HC3wQWyXm3DSOBJGSMnsRPxmPrsGQA==" saltValue="MieUoRcLHzlrkDSDM7D/qA==" spinCount="100000" sheet="1" objects="1" scenarios="1"/>
  <mergeCells count="19">
    <mergeCell ref="A46:C46"/>
    <mergeCell ref="J9:O9"/>
    <mergeCell ref="P9:U9"/>
    <mergeCell ref="V9:AA9"/>
    <mergeCell ref="AO9:AO10"/>
    <mergeCell ref="AK9:AK10"/>
    <mergeCell ref="AI9:AI10"/>
    <mergeCell ref="AJ9:AJ10"/>
    <mergeCell ref="AM9:AM10"/>
    <mergeCell ref="AN9:AN10"/>
    <mergeCell ref="AL9:AL10"/>
    <mergeCell ref="A1:C1"/>
    <mergeCell ref="A2:C2"/>
    <mergeCell ref="A3:C3"/>
    <mergeCell ref="A5:C5"/>
    <mergeCell ref="AB9:AG9"/>
    <mergeCell ref="A7:C7"/>
    <mergeCell ref="A8:C8"/>
    <mergeCell ref="D9:I9"/>
  </mergeCells>
  <pageMargins left="0.25" right="0.25" top="0.25" bottom="0.2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064ae5ab-fe19-439e-9d2b-eb787ed32a0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16" ma:contentTypeDescription="Create a new document." ma:contentTypeScope="" ma:versionID="e9b0f23f566024fa903e1358a7438b99">
  <xsd:schema xmlns:xsd="http://www.w3.org/2001/XMLSchema" xmlns:xs="http://www.w3.org/2001/XMLSchema" xmlns:p="http://schemas.microsoft.com/office/2006/metadata/properties" xmlns:ns1="http://schemas.microsoft.com/sharepoint/v3" xmlns:ns3="064ae5ab-fe19-439e-9d2b-eb787ed32a01" xmlns:ns4="d5dbdc0d-0aca-400b-9abf-3cfaa5f4e341" targetNamespace="http://schemas.microsoft.com/office/2006/metadata/properties" ma:root="true" ma:fieldsID="7860ef9234f96a7968d0ab65dd75f930" ns1:_="" ns3:_="" ns4:_="">
    <xsd:import namespace="http://schemas.microsoft.com/sharepoint/v3"/>
    <xsd:import namespace="064ae5ab-fe19-439e-9d2b-eb787ed32a01"/>
    <xsd:import namespace="d5dbdc0d-0aca-400b-9abf-3cfaa5f4e3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LengthInSecond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dbdc0d-0aca-400b-9abf-3cfaa5f4e34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1835B-0F7C-454A-918C-56CA8D60370F}">
  <ds:schemaRefs>
    <ds:schemaRef ds:uri="http://purl.org/dc/dcmitype/"/>
    <ds:schemaRef ds:uri="d5dbdc0d-0aca-400b-9abf-3cfaa5f4e341"/>
    <ds:schemaRef ds:uri="http://schemas.microsoft.com/office/2006/documentManagement/types"/>
    <ds:schemaRef ds:uri="http://schemas.microsoft.com/office/infopath/2007/PartnerControls"/>
    <ds:schemaRef ds:uri="http://purl.org/dc/elements/1.1/"/>
    <ds:schemaRef ds:uri="064ae5ab-fe19-439e-9d2b-eb787ed32a01"/>
    <ds:schemaRef ds:uri="http://schemas.openxmlformats.org/package/2006/metadata/core-properties"/>
    <ds:schemaRef ds:uri="http://schemas.microsoft.com/office/2006/metadata/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1F350B6-DFEA-4C52-BF7B-66C4918AC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4ae5ab-fe19-439e-9d2b-eb787ed32a01"/>
    <ds:schemaRef ds:uri="d5dbdc0d-0aca-400b-9abf-3cfaa5f4e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55FD7-D6C5-45B0-AEF4-FF9D718C37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 Tab</vt:lpstr>
      <vt:lpstr>General Interrogatories</vt:lpstr>
      <vt:lpstr>Bid Pricing </vt:lpstr>
    </vt:vector>
  </TitlesOfParts>
  <Company>City Colleges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Thong Lam</dc:creator>
  <cp:lastModifiedBy>Nanzi Cantero</cp:lastModifiedBy>
  <cp:lastPrinted>2021-01-20T15:21:01Z</cp:lastPrinted>
  <dcterms:created xsi:type="dcterms:W3CDTF">2020-12-03T17:38:32Z</dcterms:created>
  <dcterms:modified xsi:type="dcterms:W3CDTF">2023-02-27T16:21:04Z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ies>
</file>